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mmunicatie\15 Infopagina\Infopagina 2022\week 02\"/>
    </mc:Choice>
  </mc:AlternateContent>
  <xr:revisionPtr revIDLastSave="0" documentId="8_{3D66E3FC-78F1-49BE-81EE-5F80ED22AE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rontabel" sheetId="1" r:id="rId1"/>
    <sheet name="Rekentabel" sheetId="2" r:id="rId2"/>
    <sheet name="Opbouw Bergen" sheetId="4" r:id="rId3"/>
    <sheet name="Opbouw Afferden" sheetId="6" r:id="rId4"/>
    <sheet name="Opbouw Siebengewald" sheetId="9" r:id="rId5"/>
    <sheet name="Opbouw Well" sheetId="7" r:id="rId6"/>
    <sheet name="Opbouw Wellerlooi" sheetId="8" r:id="rId7"/>
    <sheet name="Opbouw Gem." sheetId="10" r:id="rId8"/>
  </sheets>
  <definedNames>
    <definedName name="_xlnm.Print_Area" localSheetId="0">Brontabel!$A$1:$S$110</definedName>
    <definedName name="_xlnm.Print_Titles" localSheetId="0">Brontabel!$4:$5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4" i="1" l="1"/>
  <c r="O112" i="1"/>
  <c r="N112" i="1"/>
  <c r="P112" i="1" l="1"/>
  <c r="R111" i="1"/>
  <c r="Q111" i="1"/>
  <c r="R6" i="1"/>
  <c r="Q6" i="1"/>
  <c r="S6" i="1" l="1"/>
  <c r="B108" i="2"/>
  <c r="R108" i="2" l="1"/>
  <c r="Q108" i="2"/>
  <c r="O108" i="2"/>
  <c r="N108" i="2"/>
  <c r="P108" i="2" s="1"/>
  <c r="L108" i="2"/>
  <c r="K108" i="2"/>
  <c r="I108" i="2"/>
  <c r="H108" i="2"/>
  <c r="F108" i="2"/>
  <c r="E108" i="2"/>
  <c r="G108" i="2" s="1"/>
  <c r="C108" i="2"/>
  <c r="D108" i="2"/>
  <c r="S111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M102" i="1"/>
  <c r="M103" i="1"/>
  <c r="M104" i="1"/>
  <c r="M105" i="1"/>
  <c r="M106" i="1"/>
  <c r="M107" i="1"/>
  <c r="M108" i="1"/>
  <c r="M109" i="1"/>
  <c r="M110" i="1"/>
  <c r="M111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G101" i="1"/>
  <c r="G102" i="1"/>
  <c r="G103" i="1"/>
  <c r="G104" i="1"/>
  <c r="G105" i="1"/>
  <c r="G106" i="1"/>
  <c r="G107" i="1"/>
  <c r="G108" i="1"/>
  <c r="G109" i="1"/>
  <c r="G110" i="1"/>
  <c r="G111" i="1"/>
  <c r="D108" i="1"/>
  <c r="D109" i="1"/>
  <c r="D107" i="1"/>
  <c r="D111" i="1"/>
  <c r="D110" i="1"/>
  <c r="C112" i="1"/>
  <c r="B112" i="1"/>
  <c r="M108" i="2" l="1"/>
  <c r="L106" i="2"/>
  <c r="L105" i="2"/>
  <c r="L104" i="2"/>
  <c r="L103" i="2"/>
  <c r="L102" i="2"/>
  <c r="L101" i="2"/>
  <c r="L100" i="2"/>
  <c r="L99" i="2"/>
  <c r="K99" i="2"/>
  <c r="L98" i="2"/>
  <c r="L107" i="2"/>
  <c r="L3" i="2"/>
  <c r="O106" i="2"/>
  <c r="O107" i="2"/>
  <c r="N106" i="2"/>
  <c r="P106" i="2" s="1"/>
  <c r="N107" i="2"/>
  <c r="K106" i="2"/>
  <c r="K107" i="2"/>
  <c r="I106" i="2"/>
  <c r="I107" i="2"/>
  <c r="H106" i="2"/>
  <c r="J106" i="2" s="1"/>
  <c r="H107" i="2"/>
  <c r="J107" i="2" s="1"/>
  <c r="F106" i="2"/>
  <c r="F107" i="2"/>
  <c r="E106" i="2"/>
  <c r="E107" i="2"/>
  <c r="C106" i="2"/>
  <c r="C107" i="2"/>
  <c r="B106" i="2"/>
  <c r="D106" i="2" s="1"/>
  <c r="C105" i="2"/>
  <c r="B107" i="2"/>
  <c r="B105" i="2"/>
  <c r="G107" i="2" l="1"/>
  <c r="G106" i="2"/>
  <c r="D105" i="2"/>
  <c r="P107" i="2"/>
  <c r="D107" i="2"/>
  <c r="M107" i="2"/>
  <c r="M106" i="2"/>
  <c r="R110" i="1"/>
  <c r="R107" i="2" s="1"/>
  <c r="L112" i="1"/>
  <c r="K112" i="1"/>
  <c r="I112" i="1"/>
  <c r="J108" i="2" s="1"/>
  <c r="H112" i="1"/>
  <c r="F112" i="1"/>
  <c r="E112" i="1"/>
  <c r="Q112" i="1" l="1"/>
  <c r="R112" i="1"/>
  <c r="G112" i="1"/>
  <c r="J112" i="1"/>
  <c r="M112" i="1"/>
  <c r="D112" i="1"/>
  <c r="S108" i="2" l="1"/>
  <c r="S112" i="1"/>
  <c r="R107" i="1" l="1"/>
  <c r="R108" i="1"/>
  <c r="R105" i="1"/>
  <c r="R109" i="1"/>
  <c r="R106" i="2" s="1"/>
  <c r="Q109" i="1"/>
  <c r="Q106" i="2" s="1"/>
  <c r="P92" i="1"/>
  <c r="P93" i="1"/>
  <c r="P95" i="1"/>
  <c r="P96" i="1"/>
  <c r="P89" i="1"/>
  <c r="M97" i="1"/>
  <c r="M98" i="1"/>
  <c r="M99" i="1"/>
  <c r="M100" i="1"/>
  <c r="M101" i="1"/>
  <c r="J98" i="1"/>
  <c r="G99" i="1"/>
  <c r="G100" i="1"/>
  <c r="S106" i="2" l="1"/>
  <c r="S109" i="1"/>
  <c r="O105" i="2"/>
  <c r="N105" i="2"/>
  <c r="K105" i="2"/>
  <c r="I105" i="2"/>
  <c r="H105" i="2"/>
  <c r="F105" i="2"/>
  <c r="E105" i="2"/>
  <c r="B104" i="2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90" i="1"/>
  <c r="P9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P6" i="1"/>
  <c r="M6" i="1"/>
  <c r="J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6" i="1"/>
  <c r="M105" i="2" l="1"/>
  <c r="Q108" i="1"/>
  <c r="Q105" i="2" s="1"/>
  <c r="S108" i="1" l="1"/>
  <c r="R105" i="2"/>
  <c r="Q110" i="1"/>
  <c r="Q106" i="1"/>
  <c r="Q107" i="1"/>
  <c r="Q103" i="1"/>
  <c r="Q104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R103" i="1"/>
  <c r="R104" i="1"/>
  <c r="Q105" i="1"/>
  <c r="R106" i="1"/>
  <c r="Q107" i="2" l="1"/>
  <c r="S107" i="2" s="1"/>
  <c r="S110" i="1"/>
  <c r="S103" i="1"/>
  <c r="S102" i="1"/>
  <c r="S100" i="1"/>
  <c r="S98" i="1"/>
  <c r="S107" i="1"/>
  <c r="S105" i="1"/>
  <c r="S101" i="1"/>
  <c r="S97" i="1"/>
  <c r="S99" i="1"/>
  <c r="S106" i="1"/>
  <c r="S104" i="1"/>
  <c r="S96" i="1"/>
  <c r="Q74" i="1"/>
  <c r="Q7" i="1"/>
  <c r="Q4" i="2" s="1"/>
  <c r="R7" i="1"/>
  <c r="R4" i="2" s="1"/>
  <c r="Q8" i="1"/>
  <c r="Q5" i="2" s="1"/>
  <c r="R8" i="1"/>
  <c r="R5" i="2" s="1"/>
  <c r="Q9" i="1"/>
  <c r="Q6" i="2" s="1"/>
  <c r="R9" i="1"/>
  <c r="R6" i="2" s="1"/>
  <c r="Q10" i="1"/>
  <c r="Q7" i="2" s="1"/>
  <c r="R10" i="1"/>
  <c r="R7" i="2" s="1"/>
  <c r="Q11" i="1"/>
  <c r="Q8" i="2" s="1"/>
  <c r="R11" i="1"/>
  <c r="R8" i="2" s="1"/>
  <c r="Q12" i="1"/>
  <c r="Q9" i="2" s="1"/>
  <c r="R12" i="1"/>
  <c r="R9" i="2" s="1"/>
  <c r="Q13" i="1"/>
  <c r="R13" i="1"/>
  <c r="R10" i="2" s="1"/>
  <c r="Q14" i="1"/>
  <c r="Q11" i="2" s="1"/>
  <c r="R14" i="1"/>
  <c r="Q15" i="1"/>
  <c r="R15" i="1"/>
  <c r="R12" i="2" s="1"/>
  <c r="Q16" i="1"/>
  <c r="Q13" i="2" s="1"/>
  <c r="R16" i="1"/>
  <c r="R13" i="2" s="1"/>
  <c r="Q17" i="1"/>
  <c r="R17" i="1"/>
  <c r="R14" i="2" s="1"/>
  <c r="Q18" i="1"/>
  <c r="Q15" i="2" s="1"/>
  <c r="R18" i="1"/>
  <c r="Q19" i="1"/>
  <c r="R19" i="1"/>
  <c r="R16" i="2" s="1"/>
  <c r="Q20" i="1"/>
  <c r="Q17" i="2" s="1"/>
  <c r="R20" i="1"/>
  <c r="R17" i="2" s="1"/>
  <c r="Q21" i="1"/>
  <c r="R21" i="1"/>
  <c r="R18" i="2" s="1"/>
  <c r="Q22" i="1"/>
  <c r="Q19" i="2" s="1"/>
  <c r="R22" i="1"/>
  <c r="Q23" i="1"/>
  <c r="R23" i="1"/>
  <c r="R20" i="2" s="1"/>
  <c r="Q24" i="1"/>
  <c r="Q21" i="2" s="1"/>
  <c r="R24" i="1"/>
  <c r="R21" i="2" s="1"/>
  <c r="Q25" i="1"/>
  <c r="Q22" i="2" s="1"/>
  <c r="R25" i="1"/>
  <c r="Q26" i="1"/>
  <c r="Q23" i="2" s="1"/>
  <c r="R26" i="1"/>
  <c r="R23" i="2" s="1"/>
  <c r="Q27" i="1"/>
  <c r="Q24" i="2" s="1"/>
  <c r="R27" i="1"/>
  <c r="Q28" i="1"/>
  <c r="Q25" i="2" s="1"/>
  <c r="R28" i="1"/>
  <c r="R25" i="2" s="1"/>
  <c r="Q29" i="1"/>
  <c r="Q26" i="2" s="1"/>
  <c r="R29" i="1"/>
  <c r="R26" i="2" s="1"/>
  <c r="Q30" i="1"/>
  <c r="Q27" i="2" s="1"/>
  <c r="R30" i="1"/>
  <c r="R27" i="2" s="1"/>
  <c r="Q31" i="1"/>
  <c r="Q28" i="2" s="1"/>
  <c r="R31" i="1"/>
  <c r="Q32" i="1"/>
  <c r="Q29" i="2" s="1"/>
  <c r="R32" i="1"/>
  <c r="R29" i="2" s="1"/>
  <c r="Q33" i="1"/>
  <c r="Q30" i="2" s="1"/>
  <c r="R33" i="1"/>
  <c r="R30" i="2" s="1"/>
  <c r="Q34" i="1"/>
  <c r="Q31" i="2" s="1"/>
  <c r="R34" i="1"/>
  <c r="R31" i="2" s="1"/>
  <c r="Q35" i="1"/>
  <c r="Q32" i="2" s="1"/>
  <c r="R35" i="1"/>
  <c r="Q36" i="1"/>
  <c r="Q33" i="2" s="1"/>
  <c r="R36" i="1"/>
  <c r="R33" i="2" s="1"/>
  <c r="Q37" i="1"/>
  <c r="R37" i="1"/>
  <c r="R34" i="2" s="1"/>
  <c r="Q38" i="1"/>
  <c r="Q35" i="2" s="1"/>
  <c r="R38" i="1"/>
  <c r="R35" i="2" s="1"/>
  <c r="Q39" i="1"/>
  <c r="Q36" i="2" s="1"/>
  <c r="R39" i="1"/>
  <c r="Q40" i="1"/>
  <c r="Q37" i="2" s="1"/>
  <c r="R40" i="1"/>
  <c r="R37" i="2" s="1"/>
  <c r="Q41" i="1"/>
  <c r="Q38" i="2" s="1"/>
  <c r="R41" i="1"/>
  <c r="R38" i="2" s="1"/>
  <c r="Q42" i="1"/>
  <c r="Q39" i="2" s="1"/>
  <c r="R42" i="1"/>
  <c r="R39" i="2" s="1"/>
  <c r="Q43" i="1"/>
  <c r="Q40" i="2" s="1"/>
  <c r="R43" i="1"/>
  <c r="R40" i="2" s="1"/>
  <c r="Q44" i="1"/>
  <c r="R44" i="1"/>
  <c r="R41" i="2" s="1"/>
  <c r="Q45" i="1"/>
  <c r="Q42" i="2" s="1"/>
  <c r="R45" i="1"/>
  <c r="R42" i="2" s="1"/>
  <c r="Q46" i="1"/>
  <c r="Q43" i="2" s="1"/>
  <c r="R46" i="1"/>
  <c r="R43" i="2" s="1"/>
  <c r="Q47" i="1"/>
  <c r="R47" i="1"/>
  <c r="R44" i="2" s="1"/>
  <c r="Q48" i="1"/>
  <c r="Q45" i="2" s="1"/>
  <c r="R48" i="1"/>
  <c r="Q49" i="1"/>
  <c r="R49" i="1"/>
  <c r="R46" i="2" s="1"/>
  <c r="Q50" i="1"/>
  <c r="Q47" i="2" s="1"/>
  <c r="R50" i="1"/>
  <c r="R47" i="2" s="1"/>
  <c r="Q51" i="1"/>
  <c r="R51" i="1"/>
  <c r="R48" i="2" s="1"/>
  <c r="Q52" i="1"/>
  <c r="Q49" i="2" s="1"/>
  <c r="R52" i="1"/>
  <c r="Q53" i="1"/>
  <c r="R53" i="1"/>
  <c r="R50" i="2" s="1"/>
  <c r="Q54" i="1"/>
  <c r="Q51" i="2" s="1"/>
  <c r="R54" i="1"/>
  <c r="R51" i="2" s="1"/>
  <c r="Q55" i="1"/>
  <c r="R55" i="1"/>
  <c r="R52" i="2" s="1"/>
  <c r="Q56" i="1"/>
  <c r="R56" i="1"/>
  <c r="R53" i="2" s="1"/>
  <c r="Q57" i="1"/>
  <c r="Q54" i="2" s="1"/>
  <c r="R57" i="1"/>
  <c r="Q58" i="1"/>
  <c r="Q55" i="2" s="1"/>
  <c r="R58" i="1"/>
  <c r="R55" i="2" s="1"/>
  <c r="Q59" i="1"/>
  <c r="Q56" i="2" s="1"/>
  <c r="R59" i="1"/>
  <c r="R56" i="2" s="1"/>
  <c r="Q60" i="1"/>
  <c r="Q57" i="2" s="1"/>
  <c r="R60" i="1"/>
  <c r="R57" i="2" s="1"/>
  <c r="Q61" i="1"/>
  <c r="Q58" i="2" s="1"/>
  <c r="R61" i="1"/>
  <c r="Q62" i="1"/>
  <c r="Q59" i="2" s="1"/>
  <c r="R62" i="1"/>
  <c r="R59" i="2" s="1"/>
  <c r="Q63" i="1"/>
  <c r="Q60" i="2" s="1"/>
  <c r="R63" i="1"/>
  <c r="R60" i="2" s="1"/>
  <c r="Q64" i="1"/>
  <c r="Q61" i="2" s="1"/>
  <c r="R64" i="1"/>
  <c r="R61" i="2" s="1"/>
  <c r="Q65" i="1"/>
  <c r="Q62" i="2" s="1"/>
  <c r="R65" i="1"/>
  <c r="Q66" i="1"/>
  <c r="Q63" i="2" s="1"/>
  <c r="R66" i="1"/>
  <c r="R63" i="2" s="1"/>
  <c r="Q67" i="1"/>
  <c r="Q64" i="2" s="1"/>
  <c r="R67" i="1"/>
  <c r="R64" i="2" s="1"/>
  <c r="Q68" i="1"/>
  <c r="Q65" i="2" s="1"/>
  <c r="R68" i="1"/>
  <c r="R65" i="2" s="1"/>
  <c r="Q69" i="1"/>
  <c r="R69" i="1"/>
  <c r="R66" i="2" s="1"/>
  <c r="Q70" i="1"/>
  <c r="Q67" i="2" s="1"/>
  <c r="R70" i="1"/>
  <c r="R67" i="2" s="1"/>
  <c r="Q71" i="1"/>
  <c r="Q68" i="2" s="1"/>
  <c r="R71" i="1"/>
  <c r="R68" i="2" s="1"/>
  <c r="Q72" i="1"/>
  <c r="Q69" i="2" s="1"/>
  <c r="R72" i="1"/>
  <c r="Q73" i="1"/>
  <c r="Q70" i="2" s="1"/>
  <c r="R73" i="1"/>
  <c r="R74" i="1"/>
  <c r="R71" i="2" s="1"/>
  <c r="Q75" i="1"/>
  <c r="Q72" i="2" s="1"/>
  <c r="R75" i="1"/>
  <c r="R72" i="2" s="1"/>
  <c r="Q76" i="1"/>
  <c r="Q73" i="2" s="1"/>
  <c r="R76" i="1"/>
  <c r="R73" i="2" s="1"/>
  <c r="Q77" i="1"/>
  <c r="Q74" i="2" s="1"/>
  <c r="R77" i="1"/>
  <c r="Q78" i="1"/>
  <c r="Q75" i="2" s="1"/>
  <c r="R78" i="1"/>
  <c r="R75" i="2" s="1"/>
  <c r="Q79" i="1"/>
  <c r="Q76" i="2" s="1"/>
  <c r="R79" i="1"/>
  <c r="R76" i="2" s="1"/>
  <c r="Q80" i="1"/>
  <c r="R80" i="1"/>
  <c r="R77" i="2" s="1"/>
  <c r="Q81" i="1"/>
  <c r="Q78" i="2" s="1"/>
  <c r="R81" i="1"/>
  <c r="R78" i="2" s="1"/>
  <c r="Q82" i="1"/>
  <c r="Q79" i="2" s="1"/>
  <c r="R82" i="1"/>
  <c r="R79" i="2" s="1"/>
  <c r="Q83" i="1"/>
  <c r="Q80" i="2" s="1"/>
  <c r="R83" i="1"/>
  <c r="R80" i="2" s="1"/>
  <c r="Q84" i="1"/>
  <c r="Q81" i="2" s="1"/>
  <c r="R84" i="1"/>
  <c r="R81" i="2" s="1"/>
  <c r="Q85" i="1"/>
  <c r="Q82" i="2" s="1"/>
  <c r="R85" i="1"/>
  <c r="R82" i="2" s="1"/>
  <c r="Q86" i="1"/>
  <c r="Q83" i="2" s="1"/>
  <c r="R86" i="1"/>
  <c r="R83" i="2" s="1"/>
  <c r="Q87" i="1"/>
  <c r="Q84" i="2" s="1"/>
  <c r="R87" i="1"/>
  <c r="R84" i="2" s="1"/>
  <c r="Q88" i="1"/>
  <c r="Q85" i="2" s="1"/>
  <c r="R88" i="1"/>
  <c r="R85" i="2" s="1"/>
  <c r="Q89" i="1"/>
  <c r="Q86" i="2" s="1"/>
  <c r="R89" i="1"/>
  <c r="R86" i="2" s="1"/>
  <c r="Q90" i="1"/>
  <c r="Q87" i="2" s="1"/>
  <c r="R90" i="1"/>
  <c r="R87" i="2" s="1"/>
  <c r="Q91" i="1"/>
  <c r="R91" i="1"/>
  <c r="R88" i="2" s="1"/>
  <c r="Q92" i="1"/>
  <c r="Q89" i="2" s="1"/>
  <c r="R92" i="1"/>
  <c r="R89" i="2" s="1"/>
  <c r="Q93" i="1"/>
  <c r="R93" i="1"/>
  <c r="R90" i="2" s="1"/>
  <c r="Q94" i="1"/>
  <c r="Q91" i="2" s="1"/>
  <c r="R94" i="1"/>
  <c r="R91" i="2" s="1"/>
  <c r="Q95" i="1"/>
  <c r="Q92" i="2" s="1"/>
  <c r="R95" i="1"/>
  <c r="R92" i="2" s="1"/>
  <c r="R3" i="2"/>
  <c r="Q3" i="2"/>
  <c r="H5" i="2"/>
  <c r="I5" i="2"/>
  <c r="R93" i="2"/>
  <c r="Q94" i="2"/>
  <c r="R94" i="2"/>
  <c r="Q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N17" i="2"/>
  <c r="O17" i="2"/>
  <c r="N7" i="2"/>
  <c r="O7" i="2"/>
  <c r="N3" i="2"/>
  <c r="O3" i="2"/>
  <c r="N4" i="2"/>
  <c r="O4" i="2"/>
  <c r="N5" i="2"/>
  <c r="O5" i="2"/>
  <c r="N6" i="2"/>
  <c r="O6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K17" i="2"/>
  <c r="L17" i="2"/>
  <c r="K7" i="2"/>
  <c r="L7" i="2"/>
  <c r="K3" i="2"/>
  <c r="K4" i="2"/>
  <c r="L4" i="2"/>
  <c r="K5" i="2"/>
  <c r="L5" i="2"/>
  <c r="K6" i="2"/>
  <c r="L6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K100" i="2"/>
  <c r="K101" i="2"/>
  <c r="K102" i="2"/>
  <c r="K103" i="2"/>
  <c r="K104" i="2"/>
  <c r="H17" i="2"/>
  <c r="I17" i="2"/>
  <c r="H7" i="2"/>
  <c r="I7" i="2"/>
  <c r="H3" i="2"/>
  <c r="I3" i="2"/>
  <c r="H4" i="2"/>
  <c r="I4" i="2"/>
  <c r="H6" i="2"/>
  <c r="I6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E17" i="2"/>
  <c r="F17" i="2"/>
  <c r="E7" i="2"/>
  <c r="F7" i="2"/>
  <c r="E3" i="2"/>
  <c r="F3" i="2"/>
  <c r="E4" i="2"/>
  <c r="F4" i="2"/>
  <c r="E5" i="2"/>
  <c r="F5" i="2"/>
  <c r="E6" i="2"/>
  <c r="F6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B17" i="2"/>
  <c r="C17" i="2"/>
  <c r="B7" i="2"/>
  <c r="C7" i="2"/>
  <c r="B3" i="2"/>
  <c r="C3" i="2"/>
  <c r="B4" i="2"/>
  <c r="C4" i="2"/>
  <c r="B5" i="2"/>
  <c r="C5" i="2"/>
  <c r="B6" i="2"/>
  <c r="C6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C104" i="2"/>
  <c r="P105" i="2"/>
  <c r="R95" i="2"/>
  <c r="O109" i="2" l="1"/>
  <c r="N109" i="2"/>
  <c r="K109" i="2"/>
  <c r="L109" i="2"/>
  <c r="I109" i="2"/>
  <c r="H109" i="2"/>
  <c r="C109" i="2"/>
  <c r="B109" i="2"/>
  <c r="F109" i="2"/>
  <c r="E109" i="2"/>
  <c r="M52" i="2"/>
  <c r="P101" i="2"/>
  <c r="P80" i="2"/>
  <c r="P64" i="2"/>
  <c r="P42" i="2"/>
  <c r="P19" i="2"/>
  <c r="M49" i="2"/>
  <c r="D5" i="2"/>
  <c r="G47" i="2"/>
  <c r="S12" i="1"/>
  <c r="J96" i="2"/>
  <c r="J89" i="2"/>
  <c r="J83" i="2"/>
  <c r="J77" i="2"/>
  <c r="J75" i="2"/>
  <c r="J62" i="2"/>
  <c r="J58" i="2"/>
  <c r="J50" i="2"/>
  <c r="J48" i="2"/>
  <c r="J36" i="2"/>
  <c r="J31" i="2"/>
  <c r="S97" i="2"/>
  <c r="S27" i="2"/>
  <c r="G40" i="2"/>
  <c r="M90" i="2"/>
  <c r="G104" i="2"/>
  <c r="G102" i="2"/>
  <c r="G100" i="2"/>
  <c r="G98" i="2"/>
  <c r="G94" i="2"/>
  <c r="G92" i="2"/>
  <c r="G90" i="2"/>
  <c r="G86" i="2"/>
  <c r="G85" i="2"/>
  <c r="G76" i="2"/>
  <c r="G60" i="2"/>
  <c r="G58" i="2"/>
  <c r="G56" i="2"/>
  <c r="G54" i="2"/>
  <c r="G50" i="2"/>
  <c r="G32" i="2"/>
  <c r="G16" i="2"/>
  <c r="G15" i="2"/>
  <c r="M99" i="2"/>
  <c r="M98" i="2"/>
  <c r="M97" i="2"/>
  <c r="M95" i="2"/>
  <c r="M91" i="2"/>
  <c r="M89" i="2"/>
  <c r="M88" i="2"/>
  <c r="M87" i="2"/>
  <c r="M85" i="2"/>
  <c r="M81" i="2"/>
  <c r="M80" i="2"/>
  <c r="M79" i="2"/>
  <c r="M77" i="2"/>
  <c r="M71" i="2"/>
  <c r="M69" i="2"/>
  <c r="M45" i="2"/>
  <c r="M43" i="2"/>
  <c r="M35" i="2"/>
  <c r="M24" i="2"/>
  <c r="M16" i="2"/>
  <c r="M14" i="2"/>
  <c r="M6" i="2"/>
  <c r="S29" i="1"/>
  <c r="P103" i="2"/>
  <c r="P96" i="2"/>
  <c r="P89" i="2"/>
  <c r="P87" i="2"/>
  <c r="P78" i="2"/>
  <c r="P76" i="2"/>
  <c r="P72" i="2"/>
  <c r="P69" i="2"/>
  <c r="P57" i="2"/>
  <c r="P56" i="2"/>
  <c r="P49" i="2"/>
  <c r="P47" i="2"/>
  <c r="P35" i="2"/>
  <c r="P34" i="2"/>
  <c r="P32" i="2"/>
  <c r="P30" i="2"/>
  <c r="P16" i="2"/>
  <c r="S71" i="1"/>
  <c r="S46" i="1"/>
  <c r="S63" i="1"/>
  <c r="S38" i="2"/>
  <c r="S37" i="1"/>
  <c r="S8" i="1"/>
  <c r="S10" i="1"/>
  <c r="D40" i="2"/>
  <c r="Q34" i="2"/>
  <c r="S34" i="2" s="1"/>
  <c r="S54" i="1"/>
  <c r="S20" i="1"/>
  <c r="S82" i="2"/>
  <c r="S75" i="1"/>
  <c r="S59" i="2"/>
  <c r="S43" i="1"/>
  <c r="S24" i="1"/>
  <c r="S22" i="1"/>
  <c r="D103" i="2"/>
  <c r="D102" i="2"/>
  <c r="D100" i="2"/>
  <c r="D98" i="2"/>
  <c r="D96" i="2"/>
  <c r="D95" i="2"/>
  <c r="D91" i="2"/>
  <c r="D90" i="2"/>
  <c r="D89" i="2"/>
  <c r="D88" i="2"/>
  <c r="D86" i="2"/>
  <c r="D85" i="2"/>
  <c r="D83" i="2"/>
  <c r="D67" i="2"/>
  <c r="D65" i="2"/>
  <c r="D56" i="2"/>
  <c r="D54" i="2"/>
  <c r="D29" i="2"/>
  <c r="D4" i="2"/>
  <c r="S99" i="2"/>
  <c r="S23" i="2"/>
  <c r="R19" i="2"/>
  <c r="S19" i="2" s="1"/>
  <c r="S59" i="1"/>
  <c r="S50" i="1"/>
  <c r="S41" i="1"/>
  <c r="S33" i="1"/>
  <c r="S16" i="1"/>
  <c r="S82" i="1"/>
  <c r="S86" i="2"/>
  <c r="S64" i="2"/>
  <c r="S65" i="1"/>
  <c r="R62" i="2"/>
  <c r="S62" i="2" s="1"/>
  <c r="S57" i="1"/>
  <c r="R54" i="2"/>
  <c r="S54" i="2" s="1"/>
  <c r="S52" i="1"/>
  <c r="R49" i="2"/>
  <c r="S49" i="2" s="1"/>
  <c r="S48" i="1"/>
  <c r="R45" i="2"/>
  <c r="S45" i="2" s="1"/>
  <c r="S39" i="1"/>
  <c r="R36" i="2"/>
  <c r="S36" i="2" s="1"/>
  <c r="S35" i="1"/>
  <c r="R32" i="2"/>
  <c r="S32" i="2" s="1"/>
  <c r="S31" i="1"/>
  <c r="R28" i="2"/>
  <c r="S28" i="2" s="1"/>
  <c r="S27" i="1"/>
  <c r="R24" i="2"/>
  <c r="S24" i="2" s="1"/>
  <c r="S25" i="1"/>
  <c r="R22" i="2"/>
  <c r="S22" i="2" s="1"/>
  <c r="S18" i="1"/>
  <c r="R15" i="2"/>
  <c r="S15" i="2" s="1"/>
  <c r="S14" i="1"/>
  <c r="R11" i="2"/>
  <c r="S11" i="2" s="1"/>
  <c r="Q71" i="2"/>
  <c r="S71" i="2" s="1"/>
  <c r="S74" i="1"/>
  <c r="S93" i="1"/>
  <c r="S91" i="1"/>
  <c r="S89" i="1"/>
  <c r="S88" i="1"/>
  <c r="S87" i="1"/>
  <c r="S85" i="1"/>
  <c r="S83" i="1"/>
  <c r="S81" i="1"/>
  <c r="S78" i="1"/>
  <c r="S69" i="1"/>
  <c r="S67" i="1"/>
  <c r="S62" i="1"/>
  <c r="S55" i="1"/>
  <c r="S53" i="1"/>
  <c r="S51" i="1"/>
  <c r="S49" i="1"/>
  <c r="S47" i="1"/>
  <c r="S44" i="1"/>
  <c r="S42" i="1"/>
  <c r="S40" i="1"/>
  <c r="S38" i="1"/>
  <c r="S36" i="1"/>
  <c r="S34" i="1"/>
  <c r="S32" i="1"/>
  <c r="S30" i="1"/>
  <c r="S28" i="1"/>
  <c r="S26" i="1"/>
  <c r="S23" i="1"/>
  <c r="S21" i="1"/>
  <c r="S19" i="1"/>
  <c r="S17" i="1"/>
  <c r="S15" i="1"/>
  <c r="S13" i="1"/>
  <c r="S92" i="1"/>
  <c r="D15" i="2"/>
  <c r="D13" i="2"/>
  <c r="D6" i="2"/>
  <c r="S73" i="2"/>
  <c r="S51" i="2"/>
  <c r="S47" i="2"/>
  <c r="S21" i="2"/>
  <c r="S17" i="2"/>
  <c r="S13" i="2"/>
  <c r="S5" i="2"/>
  <c r="S80" i="2"/>
  <c r="S29" i="2"/>
  <c r="S25" i="2"/>
  <c r="S95" i="1"/>
  <c r="S90" i="1"/>
  <c r="S79" i="1"/>
  <c r="S68" i="1"/>
  <c r="S7" i="1"/>
  <c r="S9" i="1"/>
  <c r="Q90" i="2"/>
  <c r="S90" i="2" s="1"/>
  <c r="Q88" i="2"/>
  <c r="S88" i="2" s="1"/>
  <c r="Q66" i="2"/>
  <c r="S66" i="2" s="1"/>
  <c r="Q52" i="2"/>
  <c r="S52" i="2" s="1"/>
  <c r="Q50" i="2"/>
  <c r="S50" i="2" s="1"/>
  <c r="Q48" i="2"/>
  <c r="S48" i="2" s="1"/>
  <c r="Q46" i="2"/>
  <c r="S46" i="2" s="1"/>
  <c r="Q44" i="2"/>
  <c r="S44" i="2" s="1"/>
  <c r="Q41" i="2"/>
  <c r="S41" i="2" s="1"/>
  <c r="Q20" i="2"/>
  <c r="S20" i="2" s="1"/>
  <c r="Q18" i="2"/>
  <c r="S18" i="2" s="1"/>
  <c r="Q16" i="2"/>
  <c r="S16" i="2" s="1"/>
  <c r="Q14" i="2"/>
  <c r="S14" i="2" s="1"/>
  <c r="Q12" i="2"/>
  <c r="S12" i="2" s="1"/>
  <c r="Q10" i="2"/>
  <c r="S58" i="1"/>
  <c r="M51" i="2"/>
  <c r="S77" i="1"/>
  <c r="S76" i="1"/>
  <c r="M8" i="2"/>
  <c r="J101" i="2"/>
  <c r="J99" i="2"/>
  <c r="J97" i="2"/>
  <c r="J95" i="2"/>
  <c r="J41" i="2"/>
  <c r="J35" i="2"/>
  <c r="M5" i="2"/>
  <c r="P104" i="2"/>
  <c r="P102" i="2"/>
  <c r="P97" i="2"/>
  <c r="P75" i="2"/>
  <c r="P74" i="2"/>
  <c r="P71" i="2"/>
  <c r="P65" i="2"/>
  <c r="P63" i="2"/>
  <c r="P55" i="2"/>
  <c r="S98" i="2"/>
  <c r="S85" i="2"/>
  <c r="S31" i="2"/>
  <c r="S61" i="2"/>
  <c r="G62" i="2"/>
  <c r="M73" i="2"/>
  <c r="D101" i="2"/>
  <c r="D97" i="2"/>
  <c r="S96" i="2"/>
  <c r="P95" i="2"/>
  <c r="S94" i="2"/>
  <c r="P93" i="2"/>
  <c r="Q93" i="2"/>
  <c r="S93" i="2" s="1"/>
  <c r="S92" i="2"/>
  <c r="D92" i="2"/>
  <c r="S94" i="1"/>
  <c r="S91" i="2"/>
  <c r="S89" i="2"/>
  <c r="P88" i="2"/>
  <c r="J87" i="2"/>
  <c r="S87" i="2"/>
  <c r="D87" i="2"/>
  <c r="J85" i="2"/>
  <c r="S84" i="2"/>
  <c r="S86" i="1"/>
  <c r="S83" i="2"/>
  <c r="P81" i="2"/>
  <c r="S84" i="1"/>
  <c r="S81" i="2"/>
  <c r="P79" i="2"/>
  <c r="J79" i="2"/>
  <c r="S79" i="2"/>
  <c r="S78" i="2"/>
  <c r="S80" i="1"/>
  <c r="P77" i="2"/>
  <c r="Q77" i="2"/>
  <c r="S77" i="2" s="1"/>
  <c r="S76" i="2"/>
  <c r="S75" i="2"/>
  <c r="R74" i="2"/>
  <c r="S74" i="2" s="1"/>
  <c r="P73" i="2"/>
  <c r="M72" i="2"/>
  <c r="S72" i="2"/>
  <c r="S73" i="1"/>
  <c r="R70" i="2"/>
  <c r="S70" i="2" s="1"/>
  <c r="M70" i="2"/>
  <c r="S72" i="1"/>
  <c r="R69" i="2"/>
  <c r="S69" i="2" s="1"/>
  <c r="S68" i="2"/>
  <c r="S67" i="2"/>
  <c r="S70" i="1"/>
  <c r="J66" i="2"/>
  <c r="G66" i="2"/>
  <c r="S65" i="2"/>
  <c r="S66" i="1"/>
  <c r="S63" i="2"/>
  <c r="S64" i="1"/>
  <c r="M59" i="2"/>
  <c r="S61" i="1"/>
  <c r="R58" i="2"/>
  <c r="S58" i="2" s="1"/>
  <c r="S60" i="1"/>
  <c r="S57" i="2"/>
  <c r="J56" i="2"/>
  <c r="S56" i="2"/>
  <c r="S55" i="2"/>
  <c r="P53" i="2"/>
  <c r="M53" i="2"/>
  <c r="J49" i="2"/>
  <c r="P48" i="2"/>
  <c r="M44" i="2"/>
  <c r="P43" i="2"/>
  <c r="S43" i="2"/>
  <c r="S45" i="1"/>
  <c r="S42" i="2"/>
  <c r="P41" i="2"/>
  <c r="J39" i="2"/>
  <c r="S39" i="2"/>
  <c r="M37" i="2"/>
  <c r="S37" i="2"/>
  <c r="M36" i="2"/>
  <c r="G36" i="2"/>
  <c r="S35" i="2"/>
  <c r="P33" i="2"/>
  <c r="S33" i="2"/>
  <c r="P31" i="2"/>
  <c r="G31" i="2"/>
  <c r="S30" i="2"/>
  <c r="P29" i="2"/>
  <c r="M25" i="2"/>
  <c r="M23" i="2"/>
  <c r="G22" i="2"/>
  <c r="P18" i="2"/>
  <c r="M15" i="2"/>
  <c r="J14" i="2"/>
  <c r="D9" i="2"/>
  <c r="S8" i="2"/>
  <c r="S11" i="1"/>
  <c r="P5" i="2"/>
  <c r="S3" i="2"/>
  <c r="S26" i="2"/>
  <c r="J5" i="2"/>
  <c r="S9" i="2"/>
  <c r="S6" i="2"/>
  <c r="S4" i="2"/>
  <c r="S7" i="2"/>
  <c r="S95" i="2"/>
  <c r="J98" i="2"/>
  <c r="J94" i="2"/>
  <c r="J68" i="2"/>
  <c r="M103" i="2"/>
  <c r="M94" i="2"/>
  <c r="M7" i="2"/>
  <c r="P90" i="2"/>
  <c r="P11" i="2"/>
  <c r="P17" i="2"/>
  <c r="S105" i="2"/>
  <c r="S104" i="2"/>
  <c r="D81" i="2"/>
  <c r="D79" i="2"/>
  <c r="D77" i="2"/>
  <c r="D76" i="2"/>
  <c r="D73" i="2"/>
  <c r="D71" i="2"/>
  <c r="D70" i="2"/>
  <c r="D69" i="2"/>
  <c r="D60" i="2"/>
  <c r="D59" i="2"/>
  <c r="D58" i="2"/>
  <c r="D57" i="2"/>
  <c r="D51" i="2"/>
  <c r="D49" i="2"/>
  <c r="G105" i="2"/>
  <c r="G91" i="2"/>
  <c r="J86" i="2"/>
  <c r="M76" i="2"/>
  <c r="J76" i="2"/>
  <c r="J72" i="2"/>
  <c r="P67" i="2"/>
  <c r="G65" i="2"/>
  <c r="M64" i="2"/>
  <c r="J59" i="2"/>
  <c r="S56" i="1"/>
  <c r="Q53" i="2"/>
  <c r="S53" i="2" s="1"/>
  <c r="J53" i="2"/>
  <c r="D53" i="2"/>
  <c r="P52" i="2"/>
  <c r="G52" i="2"/>
  <c r="D50" i="2"/>
  <c r="J46" i="2"/>
  <c r="G45" i="2"/>
  <c r="G44" i="2"/>
  <c r="J42" i="2"/>
  <c r="M40" i="2"/>
  <c r="G38" i="2"/>
  <c r="M29" i="2"/>
  <c r="J29" i="2"/>
  <c r="J25" i="2"/>
  <c r="J21" i="2"/>
  <c r="M18" i="2"/>
  <c r="J9" i="2"/>
  <c r="P98" i="2"/>
  <c r="M104" i="2"/>
  <c r="J61" i="2"/>
  <c r="G97" i="2"/>
  <c r="G96" i="2"/>
  <c r="G3" i="2"/>
  <c r="D42" i="2"/>
  <c r="D38" i="2"/>
  <c r="D27" i="2"/>
  <c r="D18" i="2"/>
  <c r="G99" i="2"/>
  <c r="G87" i="2"/>
  <c r="G83" i="2"/>
  <c r="G81" i="2"/>
  <c r="G79" i="2"/>
  <c r="G77" i="2"/>
  <c r="G27" i="2"/>
  <c r="G13" i="2"/>
  <c r="J104" i="2"/>
  <c r="J103" i="2"/>
  <c r="J102" i="2"/>
  <c r="J65" i="2"/>
  <c r="M101" i="2"/>
  <c r="M100" i="2"/>
  <c r="M96" i="2"/>
  <c r="D44" i="2"/>
  <c r="P92" i="2"/>
  <c r="P91" i="2"/>
  <c r="P83" i="2"/>
  <c r="P70" i="2"/>
  <c r="P68" i="2"/>
  <c r="P60" i="2"/>
  <c r="P58" i="2"/>
  <c r="P54" i="2"/>
  <c r="P27" i="2"/>
  <c r="P26" i="2"/>
  <c r="P25" i="2"/>
  <c r="P24" i="2"/>
  <c r="P23" i="2"/>
  <c r="P22" i="2"/>
  <c r="P21" i="2"/>
  <c r="P20" i="2"/>
  <c r="P15" i="2"/>
  <c r="P14" i="2"/>
  <c r="P13" i="2"/>
  <c r="P12" i="2"/>
  <c r="M92" i="2"/>
  <c r="M86" i="2"/>
  <c r="M84" i="2"/>
  <c r="M83" i="2"/>
  <c r="M82" i="2"/>
  <c r="M78" i="2"/>
  <c r="M68" i="2"/>
  <c r="M67" i="2"/>
  <c r="M66" i="2"/>
  <c r="M65" i="2"/>
  <c r="M55" i="2"/>
  <c r="M50" i="2"/>
  <c r="M48" i="2"/>
  <c r="M47" i="2"/>
  <c r="M46" i="2"/>
  <c r="M42" i="2"/>
  <c r="M41" i="2"/>
  <c r="M33" i="2"/>
  <c r="M31" i="2"/>
  <c r="M30" i="2"/>
  <c r="M22" i="2"/>
  <c r="M20" i="2"/>
  <c r="M19" i="2"/>
  <c r="M10" i="2"/>
  <c r="M4" i="2"/>
  <c r="M3" i="2"/>
  <c r="J91" i="2"/>
  <c r="J90" i="2"/>
  <c r="J88" i="2"/>
  <c r="J80" i="2"/>
  <c r="J78" i="2"/>
  <c r="J73" i="2"/>
  <c r="J71" i="2"/>
  <c r="J70" i="2"/>
  <c r="J69" i="2"/>
  <c r="J64" i="2"/>
  <c r="J63" i="2"/>
  <c r="J60" i="2"/>
  <c r="J57" i="2"/>
  <c r="J54" i="2"/>
  <c r="J51" i="2"/>
  <c r="J47" i="2"/>
  <c r="J44" i="2"/>
  <c r="J43" i="2"/>
  <c r="J38" i="2"/>
  <c r="J37" i="2"/>
  <c r="J34" i="2"/>
  <c r="J32" i="2"/>
  <c r="J30" i="2"/>
  <c r="J27" i="2"/>
  <c r="J26" i="2"/>
  <c r="J23" i="2"/>
  <c r="J22" i="2"/>
  <c r="J18" i="2"/>
  <c r="J17" i="2"/>
  <c r="J16" i="2"/>
  <c r="J15" i="2"/>
  <c r="J13" i="2"/>
  <c r="J12" i="2"/>
  <c r="J11" i="2"/>
  <c r="J10" i="2"/>
  <c r="D94" i="2"/>
  <c r="D82" i="2"/>
  <c r="D63" i="2"/>
  <c r="D62" i="2"/>
  <c r="D52" i="2"/>
  <c r="D45" i="2"/>
  <c r="D43" i="2"/>
  <c r="D39" i="2"/>
  <c r="D35" i="2"/>
  <c r="D34" i="2"/>
  <c r="D33" i="2"/>
  <c r="D32" i="2"/>
  <c r="D31" i="2"/>
  <c r="D30" i="2"/>
  <c r="D28" i="2"/>
  <c r="D26" i="2"/>
  <c r="D22" i="2"/>
  <c r="D20" i="2"/>
  <c r="D19" i="2"/>
  <c r="D17" i="2"/>
  <c r="D7" i="2"/>
  <c r="G93" i="2"/>
  <c r="G82" i="2"/>
  <c r="G78" i="2"/>
  <c r="G75" i="2"/>
  <c r="G74" i="2"/>
  <c r="G73" i="2"/>
  <c r="G72" i="2"/>
  <c r="G71" i="2"/>
  <c r="G70" i="2"/>
  <c r="G69" i="2"/>
  <c r="G68" i="2"/>
  <c r="G67" i="2"/>
  <c r="G59" i="2"/>
  <c r="G55" i="2"/>
  <c r="G53" i="2"/>
  <c r="G46" i="2"/>
  <c r="G43" i="2"/>
  <c r="G42" i="2"/>
  <c r="G41" i="2"/>
  <c r="G39" i="2"/>
  <c r="G33" i="2"/>
  <c r="G30" i="2"/>
  <c r="G29" i="2"/>
  <c r="G28" i="2"/>
  <c r="G14" i="2"/>
  <c r="G6" i="2"/>
  <c r="G5" i="2"/>
  <c r="G4" i="2"/>
  <c r="D104" i="2"/>
  <c r="D99" i="2"/>
  <c r="D93" i="2"/>
  <c r="D84" i="2"/>
  <c r="D80" i="2"/>
  <c r="D75" i="2"/>
  <c r="D74" i="2"/>
  <c r="D66" i="2"/>
  <c r="D64" i="2"/>
  <c r="D55" i="2"/>
  <c r="D47" i="2"/>
  <c r="D46" i="2"/>
  <c r="D41" i="2"/>
  <c r="D37" i="2"/>
  <c r="D36" i="2"/>
  <c r="D25" i="2"/>
  <c r="D24" i="2"/>
  <c r="D23" i="2"/>
  <c r="D14" i="2"/>
  <c r="D12" i="2"/>
  <c r="D11" i="2"/>
  <c r="D10" i="2"/>
  <c r="D8" i="2"/>
  <c r="D3" i="2"/>
  <c r="G103" i="2"/>
  <c r="G101" i="2"/>
  <c r="G89" i="2"/>
  <c r="G88" i="2"/>
  <c r="G80" i="2"/>
  <c r="G63" i="2"/>
  <c r="G61" i="2"/>
  <c r="G49" i="2"/>
  <c r="G48" i="2"/>
  <c r="G37" i="2"/>
  <c r="G35" i="2"/>
  <c r="G34" i="2"/>
  <c r="G25" i="2"/>
  <c r="G24" i="2"/>
  <c r="G23" i="2"/>
  <c r="G21" i="2"/>
  <c r="G20" i="2"/>
  <c r="G19" i="2"/>
  <c r="G18" i="2"/>
  <c r="G12" i="2"/>
  <c r="G11" i="2"/>
  <c r="G10" i="2"/>
  <c r="G9" i="2"/>
  <c r="G8" i="2"/>
  <c r="G7" i="2"/>
  <c r="G17" i="2"/>
  <c r="J105" i="2"/>
  <c r="J100" i="2"/>
  <c r="J93" i="2"/>
  <c r="J92" i="2"/>
  <c r="J84" i="2"/>
  <c r="J82" i="2"/>
  <c r="J81" i="2"/>
  <c r="J74" i="2"/>
  <c r="J67" i="2"/>
  <c r="J52" i="2"/>
  <c r="J45" i="2"/>
  <c r="J40" i="2"/>
  <c r="J33" i="2"/>
  <c r="J28" i="2"/>
  <c r="J24" i="2"/>
  <c r="J20" i="2"/>
  <c r="J19" i="2"/>
  <c r="J8" i="2"/>
  <c r="J6" i="2"/>
  <c r="J4" i="2"/>
  <c r="J3" i="2"/>
  <c r="J7" i="2"/>
  <c r="M102" i="2"/>
  <c r="M93" i="2"/>
  <c r="M75" i="2"/>
  <c r="M74" i="2"/>
  <c r="M63" i="2"/>
  <c r="M62" i="2"/>
  <c r="M61" i="2"/>
  <c r="M60" i="2"/>
  <c r="M58" i="2"/>
  <c r="M57" i="2"/>
  <c r="M56" i="2"/>
  <c r="M38" i="2"/>
  <c r="M34" i="2"/>
  <c r="M27" i="2"/>
  <c r="M26" i="2"/>
  <c r="M12" i="2"/>
  <c r="M11" i="2"/>
  <c r="P100" i="2"/>
  <c r="P99" i="2"/>
  <c r="P85" i="2"/>
  <c r="P84" i="2"/>
  <c r="P62" i="2"/>
  <c r="P61" i="2"/>
  <c r="P51" i="2"/>
  <c r="P50" i="2"/>
  <c r="P46" i="2"/>
  <c r="P45" i="2"/>
  <c r="P44" i="2"/>
  <c r="P40" i="2"/>
  <c r="P39" i="2"/>
  <c r="P38" i="2"/>
  <c r="P37" i="2"/>
  <c r="P36" i="2"/>
  <c r="P28" i="2"/>
  <c r="P9" i="2"/>
  <c r="P8" i="2"/>
  <c r="P6" i="2"/>
  <c r="P4" i="2"/>
  <c r="P3" i="2"/>
  <c r="P7" i="2"/>
  <c r="S100" i="2"/>
  <c r="S103" i="2"/>
  <c r="S102" i="2"/>
  <c r="P94" i="2"/>
  <c r="P86" i="2"/>
  <c r="P82" i="2"/>
  <c r="P66" i="2"/>
  <c r="P59" i="2"/>
  <c r="P10" i="2"/>
  <c r="S60" i="2"/>
  <c r="M54" i="2"/>
  <c r="M39" i="2"/>
  <c r="M32" i="2"/>
  <c r="M28" i="2"/>
  <c r="M21" i="2"/>
  <c r="M13" i="2"/>
  <c r="M9" i="2"/>
  <c r="M17" i="2"/>
  <c r="J55" i="2"/>
  <c r="G64" i="2"/>
  <c r="G57" i="2"/>
  <c r="G51" i="2"/>
  <c r="G95" i="2"/>
  <c r="G84" i="2"/>
  <c r="G26" i="2"/>
  <c r="S40" i="2"/>
  <c r="S101" i="2"/>
  <c r="D78" i="2"/>
  <c r="D72" i="2"/>
  <c r="D68" i="2"/>
  <c r="D61" i="2"/>
  <c r="D48" i="2"/>
  <c r="D21" i="2"/>
  <c r="D16" i="2"/>
  <c r="P109" i="2" l="1"/>
  <c r="M109" i="2"/>
  <c r="J109" i="2"/>
  <c r="D109" i="2"/>
  <c r="R109" i="2"/>
  <c r="Q109" i="2"/>
  <c r="G109" i="2"/>
  <c r="S10" i="2"/>
  <c r="S109" i="2" s="1"/>
</calcChain>
</file>

<file path=xl/sharedStrings.xml><?xml version="1.0" encoding="utf-8"?>
<sst xmlns="http://schemas.openxmlformats.org/spreadsheetml/2006/main" count="265" uniqueCount="123">
  <si>
    <t>Bergen</t>
  </si>
  <si>
    <t>v</t>
  </si>
  <si>
    <t>totaal</t>
  </si>
  <si>
    <t>m</t>
  </si>
  <si>
    <t>leeftijd</t>
  </si>
  <si>
    <t>Afferden</t>
  </si>
  <si>
    <t>Well</t>
  </si>
  <si>
    <t>Totaal</t>
  </si>
  <si>
    <t>Siebengewald</t>
  </si>
  <si>
    <t>Wellerlooi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</si>
  <si>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</si>
  <si>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</si>
  <si>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</si>
  <si>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</si>
  <si>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</si>
  <si>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</si>
  <si>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</si>
  <si>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</si>
  <si>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</si>
  <si>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</si>
  <si>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</si>
  <si>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</si>
  <si>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</si>
  <si>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</si>
  <si>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</si>
  <si>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</si>
  <si>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</si>
  <si>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</si>
  <si>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</si>
  <si>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</si>
  <si>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</si>
  <si>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</si>
  <si>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</si>
  <si>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</si>
  <si>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</si>
  <si>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</si>
  <si>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</si>
  <si>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</si>
  <si>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</si>
  <si>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</si>
  <si>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</si>
  <si>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</si>
  <si>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</si>
  <si>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</si>
  <si>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</si>
  <si>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</si>
  <si>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</si>
  <si>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</si>
  <si>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</si>
  <si>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</si>
  <si>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</si>
  <si>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</si>
  <si>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</si>
  <si>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</si>
  <si>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</si>
  <si>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</si>
  <si>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</si>
  <si>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</si>
  <si>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</si>
  <si>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</si>
  <si>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</si>
  <si>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</si>
  <si>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</si>
  <si>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</si>
  <si>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</si>
  <si>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</si>
  <si>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</si>
  <si>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</si>
  <si>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</si>
  <si>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</si>
  <si>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</si>
  <si>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</si>
  <si>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</si>
  <si>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</si>
  <si>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</si>
  <si>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</si>
  <si>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</si>
  <si>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</si>
  <si>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</si>
  <si>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</si>
  <si>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</si>
  <si>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</si>
  <si>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</si>
  <si>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</si>
  <si>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</si>
  <si>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</si>
  <si>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</si>
  <si>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</si>
  <si>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</si>
  <si>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</si>
  <si>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</si>
  <si>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</si>
  <si>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</si>
  <si>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</si>
  <si>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</si>
  <si>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</si>
  <si>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</si>
  <si>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</si>
  <si>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</si>
  <si>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</si>
  <si>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</si>
  <si>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</si>
  <si>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</si>
  <si>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</si>
  <si>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</si>
  <si>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</si>
  <si>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</si>
  <si>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</si>
  <si>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</si>
  <si>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</si>
  <si>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</si>
  <si>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</si>
  <si>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0</t>
  </si>
  <si>
    <t>verschil</t>
  </si>
  <si>
    <t>Bergen L</t>
  </si>
  <si>
    <t>Afferden L</t>
  </si>
  <si>
    <t>Well L</t>
  </si>
  <si>
    <t>103</t>
  </si>
  <si>
    <t>104</t>
  </si>
  <si>
    <t>0-104</t>
  </si>
  <si>
    <t>105</t>
  </si>
  <si>
    <t>0-105</t>
  </si>
  <si>
    <t>LEEFTIJDSOPBOUWSTATISTIEK  GEMEENTE BERGEN (L)   01-01-2022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</si>
</sst>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10" x14ac:knownFonts="1">
    <font>
      <sz val="10"/>
      <name val="Arial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9" fontId="1" fillId="0" borderId="0" xfId="0" applyNumberFormat="1" applyFont="1" applyBorder="1"/>
    <xf numFmtId="49" fontId="0" fillId="0" borderId="0" xfId="0" applyNumberFormat="1" applyBorder="1"/>
    <xf numFmtId="49" fontId="2" fillId="0" borderId="0" xfId="0" applyNumberFormat="1" applyFont="1" applyBorder="1"/>
    <xf numFmtId="49" fontId="3" fillId="0" borderId="4" xfId="0" applyNumberFormat="1" applyFont="1" applyBorder="1"/>
    <xf numFmtId="49" fontId="4" fillId="0" borderId="4" xfId="0" applyNumberFormat="1" applyFont="1" applyBorder="1" applyAlignment="1">
      <alignment horizontal="center"/>
    </xf>
    <xf numFmtId="49" fontId="0" fillId="0" borderId="4" xfId="0" applyNumberFormat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49" fontId="3" fillId="0" borderId="7" xfId="0" applyNumberFormat="1" applyFont="1" applyBorder="1"/>
    <xf numFmtId="49" fontId="3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3" xfId="0" applyBorder="1"/>
    <xf numFmtId="49" fontId="4" fillId="0" borderId="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8" xfId="0" applyFont="1" applyBorder="1"/>
    <xf numFmtId="0" fontId="4" fillId="0" borderId="7" xfId="0" applyFont="1" applyBorder="1" applyAlignment="1">
      <alignment horizontal="center"/>
    </xf>
    <xf numFmtId="0" fontId="3" fillId="0" borderId="18" xfId="0" applyFont="1" applyFill="1" applyBorder="1"/>
    <xf numFmtId="0" fontId="4" fillId="0" borderId="19" xfId="0" applyFont="1" applyFill="1" applyBorder="1" applyAlignment="1">
      <alignment horizontal="center"/>
    </xf>
    <xf numFmtId="3" fontId="3" fillId="0" borderId="16" xfId="0" applyNumberFormat="1" applyFont="1" applyBorder="1"/>
    <xf numFmtId="3" fontId="3" fillId="0" borderId="15" xfId="0" applyNumberFormat="1" applyFont="1" applyBorder="1"/>
    <xf numFmtId="3" fontId="0" fillId="0" borderId="2" xfId="0" applyNumberFormat="1" applyBorder="1"/>
    <xf numFmtId="3" fontId="3" fillId="0" borderId="17" xfId="0" applyNumberFormat="1" applyFont="1" applyBorder="1"/>
    <xf numFmtId="3" fontId="0" fillId="0" borderId="2" xfId="0" applyNumberForma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3" fillId="0" borderId="2" xfId="0" applyNumberFormat="1" applyFont="1" applyBorder="1"/>
    <xf numFmtId="0" fontId="0" fillId="0" borderId="7" xfId="0" applyBorder="1"/>
    <xf numFmtId="0" fontId="0" fillId="0" borderId="18" xfId="0" applyBorder="1"/>
    <xf numFmtId="3" fontId="8" fillId="0" borderId="1" xfId="0" applyNumberFormat="1" applyFont="1" applyBorder="1"/>
    <xf numFmtId="3" fontId="8" fillId="0" borderId="2" xfId="0" applyNumberFormat="1" applyFont="1" applyBorder="1"/>
    <xf numFmtId="49" fontId="0" fillId="0" borderId="21" xfId="0" applyNumberFormat="1" applyBorder="1"/>
    <xf numFmtId="0" fontId="8" fillId="0" borderId="2" xfId="0" applyFont="1" applyBorder="1" applyAlignment="1"/>
    <xf numFmtId="3" fontId="9" fillId="0" borderId="2" xfId="0" applyNumberFormat="1" applyFont="1" applyBorder="1" applyAlignment="1">
      <alignment horizontal="right"/>
    </xf>
    <xf numFmtId="49" fontId="8" fillId="0" borderId="20" xfId="0" applyNumberFormat="1" applyFont="1" applyBorder="1"/>
    <xf numFmtId="3" fontId="0" fillId="0" borderId="1" xfId="0" applyNumberFormat="1" applyBorder="1"/>
    <xf numFmtId="0" fontId="0" fillId="0" borderId="22" xfId="0" applyFill="1" applyBorder="1"/>
    <xf numFmtId="164" fontId="0" fillId="0" borderId="0" xfId="0" applyNumberFormat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01-01-2022 Bergen L</a:t>
            </a:r>
          </a:p>
        </c:rich>
      </c:tx>
      <c:layout>
        <c:manualLayout>
          <c:xMode val="edge"/>
          <c:yMode val="edge"/>
          <c:x val="0.3081695966907963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9.5422518522493033E-2"/>
          <c:w val="0.76732161323681791"/>
          <c:h val="0.8486452311007972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Rekentabel!$B$3:$B$108</c:f>
              <c:numCache>
                <c:formatCode>General</c:formatCode>
                <c:ptCount val="106"/>
                <c:pt idx="0">
                  <c:v>-25</c:v>
                </c:pt>
                <c:pt idx="1">
                  <c:v>-18</c:v>
                </c:pt>
                <c:pt idx="2">
                  <c:v>-18</c:v>
                </c:pt>
                <c:pt idx="3">
                  <c:v>-27</c:v>
                </c:pt>
                <c:pt idx="4">
                  <c:v>-24</c:v>
                </c:pt>
                <c:pt idx="5">
                  <c:v>-25</c:v>
                </c:pt>
                <c:pt idx="6">
                  <c:v>-18</c:v>
                </c:pt>
                <c:pt idx="7">
                  <c:v>-25</c:v>
                </c:pt>
                <c:pt idx="8">
                  <c:v>-19</c:v>
                </c:pt>
                <c:pt idx="9">
                  <c:v>-26</c:v>
                </c:pt>
                <c:pt idx="10">
                  <c:v>-21</c:v>
                </c:pt>
                <c:pt idx="11">
                  <c:v>-22</c:v>
                </c:pt>
                <c:pt idx="12">
                  <c:v>-28</c:v>
                </c:pt>
                <c:pt idx="13">
                  <c:v>-31</c:v>
                </c:pt>
                <c:pt idx="14">
                  <c:v>-27</c:v>
                </c:pt>
                <c:pt idx="15">
                  <c:v>-26</c:v>
                </c:pt>
                <c:pt idx="16">
                  <c:v>-23</c:v>
                </c:pt>
                <c:pt idx="17">
                  <c:v>-32</c:v>
                </c:pt>
                <c:pt idx="18">
                  <c:v>-30</c:v>
                </c:pt>
                <c:pt idx="19">
                  <c:v>-29</c:v>
                </c:pt>
                <c:pt idx="20">
                  <c:v>-24</c:v>
                </c:pt>
                <c:pt idx="21">
                  <c:v>-29</c:v>
                </c:pt>
                <c:pt idx="22">
                  <c:v>-37</c:v>
                </c:pt>
                <c:pt idx="23">
                  <c:v>-25</c:v>
                </c:pt>
                <c:pt idx="24">
                  <c:v>-25</c:v>
                </c:pt>
                <c:pt idx="25">
                  <c:v>-29</c:v>
                </c:pt>
                <c:pt idx="26">
                  <c:v>-18</c:v>
                </c:pt>
                <c:pt idx="27">
                  <c:v>-25</c:v>
                </c:pt>
                <c:pt idx="28">
                  <c:v>-21</c:v>
                </c:pt>
                <c:pt idx="29">
                  <c:v>-34</c:v>
                </c:pt>
                <c:pt idx="30">
                  <c:v>-22</c:v>
                </c:pt>
                <c:pt idx="31">
                  <c:v>-24</c:v>
                </c:pt>
                <c:pt idx="32">
                  <c:v>-33</c:v>
                </c:pt>
                <c:pt idx="33">
                  <c:v>-30</c:v>
                </c:pt>
                <c:pt idx="34">
                  <c:v>-22</c:v>
                </c:pt>
                <c:pt idx="35">
                  <c:v>-25</c:v>
                </c:pt>
                <c:pt idx="36">
                  <c:v>-21</c:v>
                </c:pt>
                <c:pt idx="37">
                  <c:v>-28</c:v>
                </c:pt>
                <c:pt idx="38">
                  <c:v>-32</c:v>
                </c:pt>
                <c:pt idx="39">
                  <c:v>-28</c:v>
                </c:pt>
                <c:pt idx="40">
                  <c:v>-22</c:v>
                </c:pt>
                <c:pt idx="41">
                  <c:v>-28</c:v>
                </c:pt>
                <c:pt idx="42">
                  <c:v>-23</c:v>
                </c:pt>
                <c:pt idx="43">
                  <c:v>-22</c:v>
                </c:pt>
                <c:pt idx="44">
                  <c:v>-21</c:v>
                </c:pt>
                <c:pt idx="45">
                  <c:v>-29</c:v>
                </c:pt>
                <c:pt idx="46">
                  <c:v>-29</c:v>
                </c:pt>
                <c:pt idx="47">
                  <c:v>-27</c:v>
                </c:pt>
                <c:pt idx="48">
                  <c:v>-32</c:v>
                </c:pt>
                <c:pt idx="49">
                  <c:v>-30</c:v>
                </c:pt>
                <c:pt idx="50">
                  <c:v>-40</c:v>
                </c:pt>
                <c:pt idx="51">
                  <c:v>-44</c:v>
                </c:pt>
                <c:pt idx="52">
                  <c:v>-50</c:v>
                </c:pt>
                <c:pt idx="53">
                  <c:v>-46</c:v>
                </c:pt>
                <c:pt idx="54">
                  <c:v>-43</c:v>
                </c:pt>
                <c:pt idx="55">
                  <c:v>-38</c:v>
                </c:pt>
                <c:pt idx="56">
                  <c:v>-45</c:v>
                </c:pt>
                <c:pt idx="57">
                  <c:v>-45</c:v>
                </c:pt>
                <c:pt idx="58">
                  <c:v>-40</c:v>
                </c:pt>
                <c:pt idx="59">
                  <c:v>-49</c:v>
                </c:pt>
                <c:pt idx="60">
                  <c:v>-47</c:v>
                </c:pt>
                <c:pt idx="61">
                  <c:v>-39</c:v>
                </c:pt>
                <c:pt idx="62">
                  <c:v>-44</c:v>
                </c:pt>
                <c:pt idx="63">
                  <c:v>-43</c:v>
                </c:pt>
                <c:pt idx="64">
                  <c:v>-45</c:v>
                </c:pt>
                <c:pt idx="65">
                  <c:v>-41</c:v>
                </c:pt>
                <c:pt idx="66">
                  <c:v>-40</c:v>
                </c:pt>
                <c:pt idx="67">
                  <c:v>-42</c:v>
                </c:pt>
                <c:pt idx="68">
                  <c:v>-42</c:v>
                </c:pt>
                <c:pt idx="69">
                  <c:v>-36</c:v>
                </c:pt>
                <c:pt idx="70">
                  <c:v>-36</c:v>
                </c:pt>
                <c:pt idx="71">
                  <c:v>-45</c:v>
                </c:pt>
                <c:pt idx="72">
                  <c:v>-46</c:v>
                </c:pt>
                <c:pt idx="73">
                  <c:v>-42</c:v>
                </c:pt>
                <c:pt idx="74">
                  <c:v>-46</c:v>
                </c:pt>
                <c:pt idx="75">
                  <c:v>-28</c:v>
                </c:pt>
                <c:pt idx="76">
                  <c:v>-23</c:v>
                </c:pt>
                <c:pt idx="77">
                  <c:v>-24</c:v>
                </c:pt>
                <c:pt idx="78">
                  <c:v>-25</c:v>
                </c:pt>
                <c:pt idx="79">
                  <c:v>-25</c:v>
                </c:pt>
                <c:pt idx="80">
                  <c:v>-22</c:v>
                </c:pt>
                <c:pt idx="81">
                  <c:v>-28</c:v>
                </c:pt>
                <c:pt idx="82">
                  <c:v>-16</c:v>
                </c:pt>
                <c:pt idx="83">
                  <c:v>-21</c:v>
                </c:pt>
                <c:pt idx="84">
                  <c:v>-14</c:v>
                </c:pt>
                <c:pt idx="85">
                  <c:v>-8</c:v>
                </c:pt>
                <c:pt idx="86">
                  <c:v>-17</c:v>
                </c:pt>
                <c:pt idx="87">
                  <c:v>-6</c:v>
                </c:pt>
                <c:pt idx="88">
                  <c:v>-5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-3</c:v>
                </c:pt>
                <c:pt idx="93">
                  <c:v>-2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F-4AD8-A36B-83A074B2000D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Rekentabel!$C$3:$C$108</c:f>
              <c:numCache>
                <c:formatCode>General</c:formatCode>
                <c:ptCount val="106"/>
                <c:pt idx="0">
                  <c:v>17</c:v>
                </c:pt>
                <c:pt idx="1">
                  <c:v>6</c:v>
                </c:pt>
                <c:pt idx="2">
                  <c:v>21</c:v>
                </c:pt>
                <c:pt idx="3">
                  <c:v>15</c:v>
                </c:pt>
                <c:pt idx="4">
                  <c:v>25</c:v>
                </c:pt>
                <c:pt idx="5">
                  <c:v>13</c:v>
                </c:pt>
                <c:pt idx="6">
                  <c:v>29</c:v>
                </c:pt>
                <c:pt idx="7">
                  <c:v>24</c:v>
                </c:pt>
                <c:pt idx="8">
                  <c:v>25</c:v>
                </c:pt>
                <c:pt idx="9">
                  <c:v>16</c:v>
                </c:pt>
                <c:pt idx="10">
                  <c:v>31</c:v>
                </c:pt>
                <c:pt idx="11">
                  <c:v>23</c:v>
                </c:pt>
                <c:pt idx="12">
                  <c:v>27</c:v>
                </c:pt>
                <c:pt idx="13">
                  <c:v>25</c:v>
                </c:pt>
                <c:pt idx="14">
                  <c:v>25</c:v>
                </c:pt>
                <c:pt idx="15">
                  <c:v>19</c:v>
                </c:pt>
                <c:pt idx="16">
                  <c:v>20</c:v>
                </c:pt>
                <c:pt idx="17">
                  <c:v>26</c:v>
                </c:pt>
                <c:pt idx="18">
                  <c:v>29</c:v>
                </c:pt>
                <c:pt idx="19">
                  <c:v>27</c:v>
                </c:pt>
                <c:pt idx="20">
                  <c:v>36</c:v>
                </c:pt>
                <c:pt idx="21">
                  <c:v>24</c:v>
                </c:pt>
                <c:pt idx="22">
                  <c:v>21</c:v>
                </c:pt>
                <c:pt idx="23">
                  <c:v>28</c:v>
                </c:pt>
                <c:pt idx="24">
                  <c:v>20</c:v>
                </c:pt>
                <c:pt idx="25">
                  <c:v>23</c:v>
                </c:pt>
                <c:pt idx="26">
                  <c:v>16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21</c:v>
                </c:pt>
                <c:pt idx="32">
                  <c:v>29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23</c:v>
                </c:pt>
                <c:pt idx="37">
                  <c:v>31</c:v>
                </c:pt>
                <c:pt idx="38">
                  <c:v>26</c:v>
                </c:pt>
                <c:pt idx="39">
                  <c:v>23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25</c:v>
                </c:pt>
                <c:pt idx="44">
                  <c:v>20</c:v>
                </c:pt>
                <c:pt idx="45">
                  <c:v>23</c:v>
                </c:pt>
                <c:pt idx="46">
                  <c:v>23</c:v>
                </c:pt>
                <c:pt idx="47">
                  <c:v>35</c:v>
                </c:pt>
                <c:pt idx="48">
                  <c:v>36</c:v>
                </c:pt>
                <c:pt idx="49">
                  <c:v>38</c:v>
                </c:pt>
                <c:pt idx="50">
                  <c:v>46</c:v>
                </c:pt>
                <c:pt idx="51">
                  <c:v>40</c:v>
                </c:pt>
                <c:pt idx="52">
                  <c:v>36</c:v>
                </c:pt>
                <c:pt idx="53">
                  <c:v>37</c:v>
                </c:pt>
                <c:pt idx="54">
                  <c:v>54</c:v>
                </c:pt>
                <c:pt idx="55">
                  <c:v>42</c:v>
                </c:pt>
                <c:pt idx="56">
                  <c:v>45</c:v>
                </c:pt>
                <c:pt idx="57">
                  <c:v>47</c:v>
                </c:pt>
                <c:pt idx="58">
                  <c:v>50</c:v>
                </c:pt>
                <c:pt idx="59">
                  <c:v>38</c:v>
                </c:pt>
                <c:pt idx="60">
                  <c:v>50</c:v>
                </c:pt>
                <c:pt idx="61">
                  <c:v>43</c:v>
                </c:pt>
                <c:pt idx="62">
                  <c:v>43</c:v>
                </c:pt>
                <c:pt idx="63">
                  <c:v>42</c:v>
                </c:pt>
                <c:pt idx="64">
                  <c:v>46</c:v>
                </c:pt>
                <c:pt idx="65">
                  <c:v>55</c:v>
                </c:pt>
                <c:pt idx="66">
                  <c:v>32</c:v>
                </c:pt>
                <c:pt idx="67">
                  <c:v>44</c:v>
                </c:pt>
                <c:pt idx="68">
                  <c:v>45</c:v>
                </c:pt>
                <c:pt idx="69">
                  <c:v>29</c:v>
                </c:pt>
                <c:pt idx="70">
                  <c:v>47</c:v>
                </c:pt>
                <c:pt idx="71">
                  <c:v>38</c:v>
                </c:pt>
                <c:pt idx="72">
                  <c:v>25</c:v>
                </c:pt>
                <c:pt idx="73">
                  <c:v>41</c:v>
                </c:pt>
                <c:pt idx="74">
                  <c:v>31</c:v>
                </c:pt>
                <c:pt idx="75">
                  <c:v>33</c:v>
                </c:pt>
                <c:pt idx="76">
                  <c:v>32</c:v>
                </c:pt>
                <c:pt idx="77">
                  <c:v>26</c:v>
                </c:pt>
                <c:pt idx="78">
                  <c:v>28</c:v>
                </c:pt>
                <c:pt idx="79">
                  <c:v>35</c:v>
                </c:pt>
                <c:pt idx="80">
                  <c:v>21</c:v>
                </c:pt>
                <c:pt idx="81">
                  <c:v>20</c:v>
                </c:pt>
                <c:pt idx="82">
                  <c:v>21</c:v>
                </c:pt>
                <c:pt idx="83">
                  <c:v>17</c:v>
                </c:pt>
                <c:pt idx="84">
                  <c:v>20</c:v>
                </c:pt>
                <c:pt idx="85">
                  <c:v>12</c:v>
                </c:pt>
                <c:pt idx="86">
                  <c:v>12</c:v>
                </c:pt>
                <c:pt idx="87">
                  <c:v>20</c:v>
                </c:pt>
                <c:pt idx="88">
                  <c:v>15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F-4AD8-A36B-83A074B2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2485632"/>
        <c:axId val="82487168"/>
      </c:barChart>
      <c:catAx>
        <c:axId val="8248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24871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487168"/>
        <c:scaling>
          <c:orientation val="minMax"/>
          <c:max val="60"/>
          <c:min val="-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2485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01-01-2021 Afferden L</a:t>
            </a:r>
          </a:p>
        </c:rich>
      </c:tx>
      <c:layout>
        <c:manualLayout>
          <c:xMode val="edge"/>
          <c:yMode val="edge"/>
          <c:x val="0.30403309203722856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0.10677966101694941"/>
          <c:w val="0.76732161323681791"/>
          <c:h val="0.837288135593220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Rekentabel!$E$3:$E$108</c:f>
              <c:numCache>
                <c:formatCode>General</c:formatCode>
                <c:ptCount val="106"/>
                <c:pt idx="0">
                  <c:v>-11</c:v>
                </c:pt>
                <c:pt idx="1">
                  <c:v>-3</c:v>
                </c:pt>
                <c:pt idx="2">
                  <c:v>-7</c:v>
                </c:pt>
                <c:pt idx="3">
                  <c:v>-7</c:v>
                </c:pt>
                <c:pt idx="4">
                  <c:v>-5</c:v>
                </c:pt>
                <c:pt idx="5">
                  <c:v>-8</c:v>
                </c:pt>
                <c:pt idx="6">
                  <c:v>-3</c:v>
                </c:pt>
                <c:pt idx="7">
                  <c:v>-7</c:v>
                </c:pt>
                <c:pt idx="8">
                  <c:v>-7</c:v>
                </c:pt>
                <c:pt idx="9">
                  <c:v>-5</c:v>
                </c:pt>
                <c:pt idx="10">
                  <c:v>-4</c:v>
                </c:pt>
                <c:pt idx="11">
                  <c:v>-8</c:v>
                </c:pt>
                <c:pt idx="12">
                  <c:v>-9</c:v>
                </c:pt>
                <c:pt idx="13">
                  <c:v>-9</c:v>
                </c:pt>
                <c:pt idx="14">
                  <c:v>-8</c:v>
                </c:pt>
                <c:pt idx="15">
                  <c:v>-15</c:v>
                </c:pt>
                <c:pt idx="16">
                  <c:v>-9</c:v>
                </c:pt>
                <c:pt idx="17">
                  <c:v>-11</c:v>
                </c:pt>
                <c:pt idx="18">
                  <c:v>-10</c:v>
                </c:pt>
                <c:pt idx="19">
                  <c:v>-9</c:v>
                </c:pt>
                <c:pt idx="20">
                  <c:v>-12</c:v>
                </c:pt>
                <c:pt idx="21">
                  <c:v>-9</c:v>
                </c:pt>
                <c:pt idx="22">
                  <c:v>-15</c:v>
                </c:pt>
                <c:pt idx="23">
                  <c:v>-11</c:v>
                </c:pt>
                <c:pt idx="24">
                  <c:v>-14</c:v>
                </c:pt>
                <c:pt idx="25">
                  <c:v>-14</c:v>
                </c:pt>
                <c:pt idx="26">
                  <c:v>-14</c:v>
                </c:pt>
                <c:pt idx="27">
                  <c:v>-19</c:v>
                </c:pt>
                <c:pt idx="28">
                  <c:v>-13</c:v>
                </c:pt>
                <c:pt idx="29">
                  <c:v>-15</c:v>
                </c:pt>
                <c:pt idx="30">
                  <c:v>-8</c:v>
                </c:pt>
                <c:pt idx="31">
                  <c:v>-16</c:v>
                </c:pt>
                <c:pt idx="32">
                  <c:v>-15</c:v>
                </c:pt>
                <c:pt idx="33">
                  <c:v>-11</c:v>
                </c:pt>
                <c:pt idx="34">
                  <c:v>-8</c:v>
                </c:pt>
                <c:pt idx="35">
                  <c:v>-15</c:v>
                </c:pt>
                <c:pt idx="36">
                  <c:v>-12</c:v>
                </c:pt>
                <c:pt idx="37">
                  <c:v>-12</c:v>
                </c:pt>
                <c:pt idx="38">
                  <c:v>-6</c:v>
                </c:pt>
                <c:pt idx="39">
                  <c:v>-5</c:v>
                </c:pt>
                <c:pt idx="40">
                  <c:v>-14</c:v>
                </c:pt>
                <c:pt idx="41">
                  <c:v>-14</c:v>
                </c:pt>
                <c:pt idx="42">
                  <c:v>-8</c:v>
                </c:pt>
                <c:pt idx="43">
                  <c:v>-10</c:v>
                </c:pt>
                <c:pt idx="44">
                  <c:v>-6</c:v>
                </c:pt>
                <c:pt idx="45">
                  <c:v>-12</c:v>
                </c:pt>
                <c:pt idx="46">
                  <c:v>-13</c:v>
                </c:pt>
                <c:pt idx="47">
                  <c:v>-12</c:v>
                </c:pt>
                <c:pt idx="48">
                  <c:v>-15</c:v>
                </c:pt>
                <c:pt idx="49">
                  <c:v>-12</c:v>
                </c:pt>
                <c:pt idx="50">
                  <c:v>-14</c:v>
                </c:pt>
                <c:pt idx="51">
                  <c:v>-18</c:v>
                </c:pt>
                <c:pt idx="52">
                  <c:v>-14</c:v>
                </c:pt>
                <c:pt idx="53">
                  <c:v>-14</c:v>
                </c:pt>
                <c:pt idx="54">
                  <c:v>-17</c:v>
                </c:pt>
                <c:pt idx="55">
                  <c:v>-24</c:v>
                </c:pt>
                <c:pt idx="56">
                  <c:v>-21</c:v>
                </c:pt>
                <c:pt idx="57">
                  <c:v>-18</c:v>
                </c:pt>
                <c:pt idx="58">
                  <c:v>-21</c:v>
                </c:pt>
                <c:pt idx="59">
                  <c:v>-22</c:v>
                </c:pt>
                <c:pt idx="60">
                  <c:v>-27</c:v>
                </c:pt>
                <c:pt idx="61">
                  <c:v>-18</c:v>
                </c:pt>
                <c:pt idx="62">
                  <c:v>-27</c:v>
                </c:pt>
                <c:pt idx="63">
                  <c:v>-20</c:v>
                </c:pt>
                <c:pt idx="64">
                  <c:v>-19</c:v>
                </c:pt>
                <c:pt idx="65">
                  <c:v>-30</c:v>
                </c:pt>
                <c:pt idx="66">
                  <c:v>-16</c:v>
                </c:pt>
                <c:pt idx="67">
                  <c:v>-15</c:v>
                </c:pt>
                <c:pt idx="68">
                  <c:v>-18</c:v>
                </c:pt>
                <c:pt idx="69">
                  <c:v>-20</c:v>
                </c:pt>
                <c:pt idx="70">
                  <c:v>-14</c:v>
                </c:pt>
                <c:pt idx="71">
                  <c:v>-12</c:v>
                </c:pt>
                <c:pt idx="72">
                  <c:v>-17</c:v>
                </c:pt>
                <c:pt idx="73">
                  <c:v>-22</c:v>
                </c:pt>
                <c:pt idx="74">
                  <c:v>-10</c:v>
                </c:pt>
                <c:pt idx="75">
                  <c:v>-13</c:v>
                </c:pt>
                <c:pt idx="76">
                  <c:v>-12</c:v>
                </c:pt>
                <c:pt idx="77">
                  <c:v>-5</c:v>
                </c:pt>
                <c:pt idx="78">
                  <c:v>-8</c:v>
                </c:pt>
                <c:pt idx="79">
                  <c:v>-11</c:v>
                </c:pt>
                <c:pt idx="80">
                  <c:v>-5</c:v>
                </c:pt>
                <c:pt idx="81">
                  <c:v>-8</c:v>
                </c:pt>
                <c:pt idx="82">
                  <c:v>-2</c:v>
                </c:pt>
                <c:pt idx="83">
                  <c:v>-7</c:v>
                </c:pt>
                <c:pt idx="84">
                  <c:v>-1</c:v>
                </c:pt>
                <c:pt idx="85">
                  <c:v>-6</c:v>
                </c:pt>
                <c:pt idx="86">
                  <c:v>-1</c:v>
                </c:pt>
                <c:pt idx="87">
                  <c:v>-2</c:v>
                </c:pt>
                <c:pt idx="88">
                  <c:v>0</c:v>
                </c:pt>
                <c:pt idx="89">
                  <c:v>-3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7-49FE-B74E-C499A6491917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Rekentabel!$F$3:$F$108</c:f>
              <c:numCache>
                <c:formatCode>General</c:formatCode>
                <c:ptCount val="106"/>
                <c:pt idx="0">
                  <c:v>11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9</c:v>
                </c:pt>
                <c:pt idx="14">
                  <c:v>10</c:v>
                </c:pt>
                <c:pt idx="15">
                  <c:v>13</c:v>
                </c:pt>
                <c:pt idx="16">
                  <c:v>9</c:v>
                </c:pt>
                <c:pt idx="17">
                  <c:v>17</c:v>
                </c:pt>
                <c:pt idx="18">
                  <c:v>8</c:v>
                </c:pt>
                <c:pt idx="19">
                  <c:v>9</c:v>
                </c:pt>
                <c:pt idx="20">
                  <c:v>13</c:v>
                </c:pt>
                <c:pt idx="21">
                  <c:v>9</c:v>
                </c:pt>
                <c:pt idx="22">
                  <c:v>19</c:v>
                </c:pt>
                <c:pt idx="23">
                  <c:v>14</c:v>
                </c:pt>
                <c:pt idx="24">
                  <c:v>19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20</c:v>
                </c:pt>
                <c:pt idx="29">
                  <c:v>12</c:v>
                </c:pt>
                <c:pt idx="30">
                  <c:v>11</c:v>
                </c:pt>
                <c:pt idx="31">
                  <c:v>15</c:v>
                </c:pt>
                <c:pt idx="32">
                  <c:v>10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7</c:v>
                </c:pt>
                <c:pt idx="37">
                  <c:v>14</c:v>
                </c:pt>
                <c:pt idx="38">
                  <c:v>6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11</c:v>
                </c:pt>
                <c:pt idx="44">
                  <c:v>12</c:v>
                </c:pt>
                <c:pt idx="45">
                  <c:v>7</c:v>
                </c:pt>
                <c:pt idx="46">
                  <c:v>6</c:v>
                </c:pt>
                <c:pt idx="47">
                  <c:v>18</c:v>
                </c:pt>
                <c:pt idx="48">
                  <c:v>9</c:v>
                </c:pt>
                <c:pt idx="49">
                  <c:v>20</c:v>
                </c:pt>
                <c:pt idx="50">
                  <c:v>9</c:v>
                </c:pt>
                <c:pt idx="51">
                  <c:v>21</c:v>
                </c:pt>
                <c:pt idx="52">
                  <c:v>16</c:v>
                </c:pt>
                <c:pt idx="53">
                  <c:v>12</c:v>
                </c:pt>
                <c:pt idx="54">
                  <c:v>18</c:v>
                </c:pt>
                <c:pt idx="55">
                  <c:v>25</c:v>
                </c:pt>
                <c:pt idx="56">
                  <c:v>15</c:v>
                </c:pt>
                <c:pt idx="57">
                  <c:v>29</c:v>
                </c:pt>
                <c:pt idx="58">
                  <c:v>21</c:v>
                </c:pt>
                <c:pt idx="59">
                  <c:v>21</c:v>
                </c:pt>
                <c:pt idx="60">
                  <c:v>26</c:v>
                </c:pt>
                <c:pt idx="61">
                  <c:v>20</c:v>
                </c:pt>
                <c:pt idx="62">
                  <c:v>17</c:v>
                </c:pt>
                <c:pt idx="63">
                  <c:v>19</c:v>
                </c:pt>
                <c:pt idx="64">
                  <c:v>16</c:v>
                </c:pt>
                <c:pt idx="65">
                  <c:v>20</c:v>
                </c:pt>
                <c:pt idx="66">
                  <c:v>11</c:v>
                </c:pt>
                <c:pt idx="67">
                  <c:v>20</c:v>
                </c:pt>
                <c:pt idx="68">
                  <c:v>11</c:v>
                </c:pt>
                <c:pt idx="69">
                  <c:v>18</c:v>
                </c:pt>
                <c:pt idx="70">
                  <c:v>10</c:v>
                </c:pt>
                <c:pt idx="71">
                  <c:v>21</c:v>
                </c:pt>
                <c:pt idx="72">
                  <c:v>23</c:v>
                </c:pt>
                <c:pt idx="73">
                  <c:v>10</c:v>
                </c:pt>
                <c:pt idx="74">
                  <c:v>11</c:v>
                </c:pt>
                <c:pt idx="75">
                  <c:v>9</c:v>
                </c:pt>
                <c:pt idx="76">
                  <c:v>6</c:v>
                </c:pt>
                <c:pt idx="77">
                  <c:v>14</c:v>
                </c:pt>
                <c:pt idx="78">
                  <c:v>14</c:v>
                </c:pt>
                <c:pt idx="79">
                  <c:v>6</c:v>
                </c:pt>
                <c:pt idx="80">
                  <c:v>5</c:v>
                </c:pt>
                <c:pt idx="81">
                  <c:v>2</c:v>
                </c:pt>
                <c:pt idx="82">
                  <c:v>9</c:v>
                </c:pt>
                <c:pt idx="83">
                  <c:v>3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3</c:v>
                </c:pt>
                <c:pt idx="90">
                  <c:v>4</c:v>
                </c:pt>
                <c:pt idx="91">
                  <c:v>3</c:v>
                </c:pt>
                <c:pt idx="92">
                  <c:v>1</c:v>
                </c:pt>
                <c:pt idx="93">
                  <c:v>3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7-49FE-B74E-C499A6491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2901632"/>
        <c:axId val="82911616"/>
      </c:barChart>
      <c:catAx>
        <c:axId val="8290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29116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2911616"/>
        <c:scaling>
          <c:orientation val="minMax"/>
          <c:max val="60"/>
          <c:min val="-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2901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01-01-2021 Siebengewald</a:t>
            </a:r>
          </a:p>
        </c:rich>
      </c:tx>
      <c:layout>
        <c:manualLayout>
          <c:xMode val="edge"/>
          <c:yMode val="edge"/>
          <c:x val="0.2885211995863498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0.10677966101694941"/>
          <c:w val="0.76732161323681791"/>
          <c:h val="0.837288135593220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Rekentabel!$H$3:$H$108</c:f>
              <c:numCache>
                <c:formatCode>General</c:formatCode>
                <c:ptCount val="106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-3</c:v>
                </c:pt>
                <c:pt idx="4">
                  <c:v>-10</c:v>
                </c:pt>
                <c:pt idx="5">
                  <c:v>-6</c:v>
                </c:pt>
                <c:pt idx="6">
                  <c:v>-10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-8</c:v>
                </c:pt>
                <c:pt idx="11">
                  <c:v>-4</c:v>
                </c:pt>
                <c:pt idx="12">
                  <c:v>-17</c:v>
                </c:pt>
                <c:pt idx="13">
                  <c:v>-14</c:v>
                </c:pt>
                <c:pt idx="14">
                  <c:v>-10</c:v>
                </c:pt>
                <c:pt idx="15">
                  <c:v>-15</c:v>
                </c:pt>
                <c:pt idx="16">
                  <c:v>-8</c:v>
                </c:pt>
                <c:pt idx="17">
                  <c:v>-12</c:v>
                </c:pt>
                <c:pt idx="18">
                  <c:v>-11</c:v>
                </c:pt>
                <c:pt idx="19">
                  <c:v>-7</c:v>
                </c:pt>
                <c:pt idx="20">
                  <c:v>-4</c:v>
                </c:pt>
                <c:pt idx="21">
                  <c:v>-12</c:v>
                </c:pt>
                <c:pt idx="22">
                  <c:v>-7</c:v>
                </c:pt>
                <c:pt idx="23">
                  <c:v>-18</c:v>
                </c:pt>
                <c:pt idx="24">
                  <c:v>-11</c:v>
                </c:pt>
                <c:pt idx="25">
                  <c:v>-9</c:v>
                </c:pt>
                <c:pt idx="26">
                  <c:v>-17</c:v>
                </c:pt>
                <c:pt idx="27">
                  <c:v>-18</c:v>
                </c:pt>
                <c:pt idx="28">
                  <c:v>-7</c:v>
                </c:pt>
                <c:pt idx="29">
                  <c:v>-13</c:v>
                </c:pt>
                <c:pt idx="30">
                  <c:v>-8</c:v>
                </c:pt>
                <c:pt idx="31">
                  <c:v>-13</c:v>
                </c:pt>
                <c:pt idx="32">
                  <c:v>-11</c:v>
                </c:pt>
                <c:pt idx="33">
                  <c:v>-8</c:v>
                </c:pt>
                <c:pt idx="34">
                  <c:v>-9</c:v>
                </c:pt>
                <c:pt idx="35">
                  <c:v>-3</c:v>
                </c:pt>
                <c:pt idx="36">
                  <c:v>-11</c:v>
                </c:pt>
                <c:pt idx="37">
                  <c:v>-9</c:v>
                </c:pt>
                <c:pt idx="38">
                  <c:v>-12</c:v>
                </c:pt>
                <c:pt idx="39">
                  <c:v>-13</c:v>
                </c:pt>
                <c:pt idx="40">
                  <c:v>-9</c:v>
                </c:pt>
                <c:pt idx="41">
                  <c:v>-10</c:v>
                </c:pt>
                <c:pt idx="42">
                  <c:v>-15</c:v>
                </c:pt>
                <c:pt idx="43">
                  <c:v>-8</c:v>
                </c:pt>
                <c:pt idx="44">
                  <c:v>-12</c:v>
                </c:pt>
                <c:pt idx="45">
                  <c:v>-10</c:v>
                </c:pt>
                <c:pt idx="46">
                  <c:v>-12</c:v>
                </c:pt>
                <c:pt idx="47">
                  <c:v>-16</c:v>
                </c:pt>
                <c:pt idx="48">
                  <c:v>-7</c:v>
                </c:pt>
                <c:pt idx="49">
                  <c:v>-12</c:v>
                </c:pt>
                <c:pt idx="50">
                  <c:v>-20</c:v>
                </c:pt>
                <c:pt idx="51">
                  <c:v>-20</c:v>
                </c:pt>
                <c:pt idx="52">
                  <c:v>-23</c:v>
                </c:pt>
                <c:pt idx="53">
                  <c:v>-39</c:v>
                </c:pt>
                <c:pt idx="54">
                  <c:v>-19</c:v>
                </c:pt>
                <c:pt idx="55">
                  <c:v>-23</c:v>
                </c:pt>
                <c:pt idx="56">
                  <c:v>-18</c:v>
                </c:pt>
                <c:pt idx="57">
                  <c:v>-23</c:v>
                </c:pt>
                <c:pt idx="58">
                  <c:v>-13</c:v>
                </c:pt>
                <c:pt idx="59">
                  <c:v>-24</c:v>
                </c:pt>
                <c:pt idx="60">
                  <c:v>-16</c:v>
                </c:pt>
                <c:pt idx="61">
                  <c:v>-10</c:v>
                </c:pt>
                <c:pt idx="62">
                  <c:v>-23</c:v>
                </c:pt>
                <c:pt idx="63">
                  <c:v>-20</c:v>
                </c:pt>
                <c:pt idx="64">
                  <c:v>-16</c:v>
                </c:pt>
                <c:pt idx="65">
                  <c:v>-23</c:v>
                </c:pt>
                <c:pt idx="66">
                  <c:v>-17</c:v>
                </c:pt>
                <c:pt idx="67">
                  <c:v>-13</c:v>
                </c:pt>
                <c:pt idx="68">
                  <c:v>-15</c:v>
                </c:pt>
                <c:pt idx="69">
                  <c:v>-16</c:v>
                </c:pt>
                <c:pt idx="70">
                  <c:v>-10</c:v>
                </c:pt>
                <c:pt idx="71">
                  <c:v>-15</c:v>
                </c:pt>
                <c:pt idx="72">
                  <c:v>-12</c:v>
                </c:pt>
                <c:pt idx="73">
                  <c:v>-16</c:v>
                </c:pt>
                <c:pt idx="74">
                  <c:v>-14</c:v>
                </c:pt>
                <c:pt idx="75">
                  <c:v>-9</c:v>
                </c:pt>
                <c:pt idx="76">
                  <c:v>-3</c:v>
                </c:pt>
                <c:pt idx="77">
                  <c:v>-4</c:v>
                </c:pt>
                <c:pt idx="78">
                  <c:v>-7</c:v>
                </c:pt>
                <c:pt idx="79">
                  <c:v>-8</c:v>
                </c:pt>
                <c:pt idx="80">
                  <c:v>-5</c:v>
                </c:pt>
                <c:pt idx="81">
                  <c:v>-6</c:v>
                </c:pt>
                <c:pt idx="82">
                  <c:v>-6</c:v>
                </c:pt>
                <c:pt idx="83">
                  <c:v>-1</c:v>
                </c:pt>
                <c:pt idx="84">
                  <c:v>-4</c:v>
                </c:pt>
                <c:pt idx="85">
                  <c:v>-2</c:v>
                </c:pt>
                <c:pt idx="86">
                  <c:v>-2</c:v>
                </c:pt>
                <c:pt idx="87">
                  <c:v>-4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F-4282-BA2E-D616A4F16638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Rekentabel!$I$3:$I$108</c:f>
              <c:numCache>
                <c:formatCode>General</c:formatCode>
                <c:ptCount val="106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0">
                  <c:v>12</c:v>
                </c:pt>
                <c:pt idx="11">
                  <c:v>6</c:v>
                </c:pt>
                <c:pt idx="12">
                  <c:v>5</c:v>
                </c:pt>
                <c:pt idx="13">
                  <c:v>15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11</c:v>
                </c:pt>
                <c:pt idx="20">
                  <c:v>16</c:v>
                </c:pt>
                <c:pt idx="21">
                  <c:v>14</c:v>
                </c:pt>
                <c:pt idx="22">
                  <c:v>14</c:v>
                </c:pt>
                <c:pt idx="23">
                  <c:v>11</c:v>
                </c:pt>
                <c:pt idx="24">
                  <c:v>10</c:v>
                </c:pt>
                <c:pt idx="25">
                  <c:v>5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9</c:v>
                </c:pt>
                <c:pt idx="30">
                  <c:v>15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13</c:v>
                </c:pt>
                <c:pt idx="42">
                  <c:v>11</c:v>
                </c:pt>
                <c:pt idx="43">
                  <c:v>11</c:v>
                </c:pt>
                <c:pt idx="44">
                  <c:v>4</c:v>
                </c:pt>
                <c:pt idx="45">
                  <c:v>16</c:v>
                </c:pt>
                <c:pt idx="46">
                  <c:v>8</c:v>
                </c:pt>
                <c:pt idx="47">
                  <c:v>15</c:v>
                </c:pt>
                <c:pt idx="48">
                  <c:v>9</c:v>
                </c:pt>
                <c:pt idx="49">
                  <c:v>14</c:v>
                </c:pt>
                <c:pt idx="50">
                  <c:v>14</c:v>
                </c:pt>
                <c:pt idx="51">
                  <c:v>19</c:v>
                </c:pt>
                <c:pt idx="52">
                  <c:v>18</c:v>
                </c:pt>
                <c:pt idx="53">
                  <c:v>26</c:v>
                </c:pt>
                <c:pt idx="54">
                  <c:v>14</c:v>
                </c:pt>
                <c:pt idx="55">
                  <c:v>25</c:v>
                </c:pt>
                <c:pt idx="56">
                  <c:v>17</c:v>
                </c:pt>
                <c:pt idx="57">
                  <c:v>27</c:v>
                </c:pt>
                <c:pt idx="58">
                  <c:v>19</c:v>
                </c:pt>
                <c:pt idx="59">
                  <c:v>19</c:v>
                </c:pt>
                <c:pt idx="60">
                  <c:v>12</c:v>
                </c:pt>
                <c:pt idx="61">
                  <c:v>19</c:v>
                </c:pt>
                <c:pt idx="62">
                  <c:v>20</c:v>
                </c:pt>
                <c:pt idx="63">
                  <c:v>26</c:v>
                </c:pt>
                <c:pt idx="64">
                  <c:v>20</c:v>
                </c:pt>
                <c:pt idx="65">
                  <c:v>13</c:v>
                </c:pt>
                <c:pt idx="66">
                  <c:v>21</c:v>
                </c:pt>
                <c:pt idx="67">
                  <c:v>9</c:v>
                </c:pt>
                <c:pt idx="68">
                  <c:v>11</c:v>
                </c:pt>
                <c:pt idx="69">
                  <c:v>17</c:v>
                </c:pt>
                <c:pt idx="70">
                  <c:v>8</c:v>
                </c:pt>
                <c:pt idx="71">
                  <c:v>10</c:v>
                </c:pt>
                <c:pt idx="72">
                  <c:v>14</c:v>
                </c:pt>
                <c:pt idx="73">
                  <c:v>7</c:v>
                </c:pt>
                <c:pt idx="74">
                  <c:v>12</c:v>
                </c:pt>
                <c:pt idx="75">
                  <c:v>10</c:v>
                </c:pt>
                <c:pt idx="76">
                  <c:v>7</c:v>
                </c:pt>
                <c:pt idx="77">
                  <c:v>12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1</c:v>
                </c:pt>
                <c:pt idx="84">
                  <c:v>5</c:v>
                </c:pt>
                <c:pt idx="85">
                  <c:v>6</c:v>
                </c:pt>
                <c:pt idx="86">
                  <c:v>3</c:v>
                </c:pt>
                <c:pt idx="87">
                  <c:v>6</c:v>
                </c:pt>
                <c:pt idx="88">
                  <c:v>4</c:v>
                </c:pt>
                <c:pt idx="89">
                  <c:v>2</c:v>
                </c:pt>
                <c:pt idx="90">
                  <c:v>1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F-4282-BA2E-D616A4F1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601152"/>
        <c:axId val="89602688"/>
      </c:barChart>
      <c:catAx>
        <c:axId val="8960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6026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602688"/>
        <c:scaling>
          <c:orientation val="minMax"/>
          <c:max val="60"/>
          <c:min val="-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601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01-01-2022 Well L</a:t>
            </a:r>
          </a:p>
        </c:rich>
      </c:tx>
      <c:layout>
        <c:manualLayout>
          <c:xMode val="edge"/>
          <c:yMode val="edge"/>
          <c:x val="0.32057911065149947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0.10677966101694941"/>
          <c:w val="0.76732161323681791"/>
          <c:h val="0.837288135593220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Rekentabel!$K$3:$K$108</c:f>
              <c:numCache>
                <c:formatCode>General</c:formatCode>
                <c:ptCount val="106"/>
                <c:pt idx="0">
                  <c:v>-7</c:v>
                </c:pt>
                <c:pt idx="1">
                  <c:v>-8</c:v>
                </c:pt>
                <c:pt idx="2">
                  <c:v>-9</c:v>
                </c:pt>
                <c:pt idx="3">
                  <c:v>-10</c:v>
                </c:pt>
                <c:pt idx="4">
                  <c:v>-6</c:v>
                </c:pt>
                <c:pt idx="5">
                  <c:v>-10</c:v>
                </c:pt>
                <c:pt idx="6">
                  <c:v>-6</c:v>
                </c:pt>
                <c:pt idx="7">
                  <c:v>-7</c:v>
                </c:pt>
                <c:pt idx="8">
                  <c:v>-9</c:v>
                </c:pt>
                <c:pt idx="9">
                  <c:v>-10</c:v>
                </c:pt>
                <c:pt idx="10">
                  <c:v>-8</c:v>
                </c:pt>
                <c:pt idx="11">
                  <c:v>-20</c:v>
                </c:pt>
                <c:pt idx="12">
                  <c:v>-14</c:v>
                </c:pt>
                <c:pt idx="13">
                  <c:v>-13</c:v>
                </c:pt>
                <c:pt idx="14">
                  <c:v>-12</c:v>
                </c:pt>
                <c:pt idx="15">
                  <c:v>-11</c:v>
                </c:pt>
                <c:pt idx="16">
                  <c:v>-4</c:v>
                </c:pt>
                <c:pt idx="17">
                  <c:v>-17</c:v>
                </c:pt>
                <c:pt idx="18">
                  <c:v>-17</c:v>
                </c:pt>
                <c:pt idx="19">
                  <c:v>-15</c:v>
                </c:pt>
                <c:pt idx="20">
                  <c:v>-15</c:v>
                </c:pt>
                <c:pt idx="21">
                  <c:v>-12</c:v>
                </c:pt>
                <c:pt idx="22">
                  <c:v>-9</c:v>
                </c:pt>
                <c:pt idx="23">
                  <c:v>-16</c:v>
                </c:pt>
                <c:pt idx="24">
                  <c:v>-19</c:v>
                </c:pt>
                <c:pt idx="25">
                  <c:v>-15</c:v>
                </c:pt>
                <c:pt idx="26">
                  <c:v>-10</c:v>
                </c:pt>
                <c:pt idx="27">
                  <c:v>-9</c:v>
                </c:pt>
                <c:pt idx="28">
                  <c:v>-18</c:v>
                </c:pt>
                <c:pt idx="29">
                  <c:v>-13</c:v>
                </c:pt>
                <c:pt idx="30">
                  <c:v>-11</c:v>
                </c:pt>
                <c:pt idx="31">
                  <c:v>-8</c:v>
                </c:pt>
                <c:pt idx="32">
                  <c:v>-13</c:v>
                </c:pt>
                <c:pt idx="33">
                  <c:v>-13</c:v>
                </c:pt>
                <c:pt idx="34">
                  <c:v>-12</c:v>
                </c:pt>
                <c:pt idx="35">
                  <c:v>-8</c:v>
                </c:pt>
                <c:pt idx="36">
                  <c:v>-11</c:v>
                </c:pt>
                <c:pt idx="37">
                  <c:v>-21</c:v>
                </c:pt>
                <c:pt idx="38">
                  <c:v>-11</c:v>
                </c:pt>
                <c:pt idx="39">
                  <c:v>-9</c:v>
                </c:pt>
                <c:pt idx="40">
                  <c:v>-9</c:v>
                </c:pt>
                <c:pt idx="41">
                  <c:v>-12</c:v>
                </c:pt>
                <c:pt idx="42">
                  <c:v>-15</c:v>
                </c:pt>
                <c:pt idx="43">
                  <c:v>-11</c:v>
                </c:pt>
                <c:pt idx="44">
                  <c:v>-9</c:v>
                </c:pt>
                <c:pt idx="45">
                  <c:v>-11</c:v>
                </c:pt>
                <c:pt idx="46">
                  <c:v>-11</c:v>
                </c:pt>
                <c:pt idx="47">
                  <c:v>-10</c:v>
                </c:pt>
                <c:pt idx="48">
                  <c:v>-14</c:v>
                </c:pt>
                <c:pt idx="49">
                  <c:v>-26</c:v>
                </c:pt>
                <c:pt idx="50">
                  <c:v>-19</c:v>
                </c:pt>
                <c:pt idx="51">
                  <c:v>-19</c:v>
                </c:pt>
                <c:pt idx="52">
                  <c:v>-20</c:v>
                </c:pt>
                <c:pt idx="53">
                  <c:v>-16</c:v>
                </c:pt>
                <c:pt idx="54">
                  <c:v>-21</c:v>
                </c:pt>
                <c:pt idx="55">
                  <c:v>-22</c:v>
                </c:pt>
                <c:pt idx="56">
                  <c:v>-20</c:v>
                </c:pt>
                <c:pt idx="57">
                  <c:v>-30</c:v>
                </c:pt>
                <c:pt idx="58">
                  <c:v>-24</c:v>
                </c:pt>
                <c:pt idx="59">
                  <c:v>-25</c:v>
                </c:pt>
                <c:pt idx="60">
                  <c:v>-17</c:v>
                </c:pt>
                <c:pt idx="61">
                  <c:v>-27</c:v>
                </c:pt>
                <c:pt idx="62">
                  <c:v>-22</c:v>
                </c:pt>
                <c:pt idx="63">
                  <c:v>-21</c:v>
                </c:pt>
                <c:pt idx="64">
                  <c:v>-26</c:v>
                </c:pt>
                <c:pt idx="65">
                  <c:v>-15</c:v>
                </c:pt>
                <c:pt idx="66">
                  <c:v>-19</c:v>
                </c:pt>
                <c:pt idx="67">
                  <c:v>-21</c:v>
                </c:pt>
                <c:pt idx="68">
                  <c:v>-18</c:v>
                </c:pt>
                <c:pt idx="69">
                  <c:v>-19</c:v>
                </c:pt>
                <c:pt idx="70">
                  <c:v>-19</c:v>
                </c:pt>
                <c:pt idx="71">
                  <c:v>-20</c:v>
                </c:pt>
                <c:pt idx="72">
                  <c:v>-26</c:v>
                </c:pt>
                <c:pt idx="73">
                  <c:v>-19</c:v>
                </c:pt>
                <c:pt idx="74">
                  <c:v>-20</c:v>
                </c:pt>
                <c:pt idx="75">
                  <c:v>-15</c:v>
                </c:pt>
                <c:pt idx="76">
                  <c:v>-9</c:v>
                </c:pt>
                <c:pt idx="77">
                  <c:v>-9</c:v>
                </c:pt>
                <c:pt idx="78">
                  <c:v>-12</c:v>
                </c:pt>
                <c:pt idx="79">
                  <c:v>-7</c:v>
                </c:pt>
                <c:pt idx="80">
                  <c:v>-8</c:v>
                </c:pt>
                <c:pt idx="81">
                  <c:v>-7</c:v>
                </c:pt>
                <c:pt idx="82">
                  <c:v>-12</c:v>
                </c:pt>
                <c:pt idx="83">
                  <c:v>-11</c:v>
                </c:pt>
                <c:pt idx="84">
                  <c:v>-8</c:v>
                </c:pt>
                <c:pt idx="85">
                  <c:v>-2</c:v>
                </c:pt>
                <c:pt idx="86">
                  <c:v>-5</c:v>
                </c:pt>
                <c:pt idx="87">
                  <c:v>-1</c:v>
                </c:pt>
                <c:pt idx="88">
                  <c:v>-1</c:v>
                </c:pt>
                <c:pt idx="89">
                  <c:v>-3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D-4865-B0ED-1763F71285D3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Rekentabel!$L$3:$L$108</c:f>
              <c:numCache>
                <c:formatCode>General</c:formatCode>
                <c:ptCount val="106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16</c:v>
                </c:pt>
                <c:pt idx="7">
                  <c:v>17</c:v>
                </c:pt>
                <c:pt idx="8">
                  <c:v>15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12</c:v>
                </c:pt>
                <c:pt idx="14">
                  <c:v>19</c:v>
                </c:pt>
                <c:pt idx="15">
                  <c:v>13</c:v>
                </c:pt>
                <c:pt idx="16">
                  <c:v>16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16</c:v>
                </c:pt>
                <c:pt idx="21">
                  <c:v>10</c:v>
                </c:pt>
                <c:pt idx="22">
                  <c:v>16</c:v>
                </c:pt>
                <c:pt idx="23">
                  <c:v>7</c:v>
                </c:pt>
                <c:pt idx="24">
                  <c:v>8</c:v>
                </c:pt>
                <c:pt idx="25">
                  <c:v>17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13</c:v>
                </c:pt>
                <c:pt idx="32">
                  <c:v>5</c:v>
                </c:pt>
                <c:pt idx="33">
                  <c:v>10</c:v>
                </c:pt>
                <c:pt idx="34">
                  <c:v>11</c:v>
                </c:pt>
                <c:pt idx="35">
                  <c:v>13</c:v>
                </c:pt>
                <c:pt idx="36">
                  <c:v>8</c:v>
                </c:pt>
                <c:pt idx="37">
                  <c:v>14</c:v>
                </c:pt>
                <c:pt idx="38">
                  <c:v>7</c:v>
                </c:pt>
                <c:pt idx="39">
                  <c:v>13</c:v>
                </c:pt>
                <c:pt idx="40">
                  <c:v>9</c:v>
                </c:pt>
                <c:pt idx="41">
                  <c:v>11</c:v>
                </c:pt>
                <c:pt idx="42">
                  <c:v>16</c:v>
                </c:pt>
                <c:pt idx="43">
                  <c:v>10</c:v>
                </c:pt>
                <c:pt idx="44">
                  <c:v>16</c:v>
                </c:pt>
                <c:pt idx="45">
                  <c:v>16</c:v>
                </c:pt>
                <c:pt idx="46">
                  <c:v>9</c:v>
                </c:pt>
                <c:pt idx="47">
                  <c:v>10</c:v>
                </c:pt>
                <c:pt idx="48">
                  <c:v>14</c:v>
                </c:pt>
                <c:pt idx="49">
                  <c:v>15</c:v>
                </c:pt>
                <c:pt idx="50">
                  <c:v>20</c:v>
                </c:pt>
                <c:pt idx="51">
                  <c:v>16</c:v>
                </c:pt>
                <c:pt idx="52">
                  <c:v>25</c:v>
                </c:pt>
                <c:pt idx="53">
                  <c:v>21</c:v>
                </c:pt>
                <c:pt idx="54">
                  <c:v>26</c:v>
                </c:pt>
                <c:pt idx="55">
                  <c:v>23</c:v>
                </c:pt>
                <c:pt idx="56">
                  <c:v>9</c:v>
                </c:pt>
                <c:pt idx="57">
                  <c:v>22</c:v>
                </c:pt>
                <c:pt idx="58">
                  <c:v>27</c:v>
                </c:pt>
                <c:pt idx="59">
                  <c:v>30</c:v>
                </c:pt>
                <c:pt idx="60">
                  <c:v>23</c:v>
                </c:pt>
                <c:pt idx="61">
                  <c:v>23</c:v>
                </c:pt>
                <c:pt idx="62">
                  <c:v>18</c:v>
                </c:pt>
                <c:pt idx="63">
                  <c:v>20</c:v>
                </c:pt>
                <c:pt idx="64">
                  <c:v>13</c:v>
                </c:pt>
                <c:pt idx="65">
                  <c:v>22</c:v>
                </c:pt>
                <c:pt idx="66">
                  <c:v>18</c:v>
                </c:pt>
                <c:pt idx="67">
                  <c:v>17</c:v>
                </c:pt>
                <c:pt idx="68">
                  <c:v>26</c:v>
                </c:pt>
                <c:pt idx="69">
                  <c:v>24</c:v>
                </c:pt>
                <c:pt idx="70">
                  <c:v>14</c:v>
                </c:pt>
                <c:pt idx="71">
                  <c:v>13</c:v>
                </c:pt>
                <c:pt idx="72">
                  <c:v>9</c:v>
                </c:pt>
                <c:pt idx="73">
                  <c:v>24</c:v>
                </c:pt>
                <c:pt idx="74">
                  <c:v>14</c:v>
                </c:pt>
                <c:pt idx="75">
                  <c:v>17</c:v>
                </c:pt>
                <c:pt idx="76">
                  <c:v>12</c:v>
                </c:pt>
                <c:pt idx="77">
                  <c:v>12</c:v>
                </c:pt>
                <c:pt idx="78">
                  <c:v>7</c:v>
                </c:pt>
                <c:pt idx="79">
                  <c:v>8</c:v>
                </c:pt>
                <c:pt idx="80">
                  <c:v>6</c:v>
                </c:pt>
                <c:pt idx="81">
                  <c:v>7</c:v>
                </c:pt>
                <c:pt idx="82">
                  <c:v>11</c:v>
                </c:pt>
                <c:pt idx="83">
                  <c:v>3</c:v>
                </c:pt>
                <c:pt idx="84">
                  <c:v>11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3</c:v>
                </c:pt>
                <c:pt idx="89">
                  <c:v>3</c:v>
                </c:pt>
                <c:pt idx="90">
                  <c:v>6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 formatCode="#,##0">
                  <c:v>0</c:v>
                </c:pt>
                <c:pt idx="10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D-4865-B0ED-1763F7128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650304"/>
        <c:axId val="89651840"/>
      </c:barChart>
      <c:catAx>
        <c:axId val="8965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65184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651840"/>
        <c:scaling>
          <c:orientation val="minMax"/>
          <c:max val="60"/>
          <c:min val="-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650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01-01-2022 Wellerlooi</a:t>
            </a:r>
          </a:p>
        </c:rich>
      </c:tx>
      <c:layout>
        <c:manualLayout>
          <c:xMode val="edge"/>
          <c:yMode val="edge"/>
          <c:x val="0.30610134436401248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0.10677966101694941"/>
          <c:w val="0.76732161323681791"/>
          <c:h val="0.837288135593220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Rekentabel!$N$3:$N$108</c:f>
              <c:numCache>
                <c:formatCode>General</c:formatCode>
                <c:ptCount val="106"/>
                <c:pt idx="0">
                  <c:v>-9</c:v>
                </c:pt>
                <c:pt idx="1">
                  <c:v>-5</c:v>
                </c:pt>
                <c:pt idx="2">
                  <c:v>-5</c:v>
                </c:pt>
                <c:pt idx="3">
                  <c:v>-3</c:v>
                </c:pt>
                <c:pt idx="4">
                  <c:v>-11</c:v>
                </c:pt>
                <c:pt idx="5">
                  <c:v>-5</c:v>
                </c:pt>
                <c:pt idx="6">
                  <c:v>-8</c:v>
                </c:pt>
                <c:pt idx="7">
                  <c:v>-5</c:v>
                </c:pt>
                <c:pt idx="8">
                  <c:v>-4</c:v>
                </c:pt>
                <c:pt idx="9">
                  <c:v>-8</c:v>
                </c:pt>
                <c:pt idx="10">
                  <c:v>-2</c:v>
                </c:pt>
                <c:pt idx="11">
                  <c:v>-3</c:v>
                </c:pt>
                <c:pt idx="12">
                  <c:v>-1</c:v>
                </c:pt>
                <c:pt idx="13">
                  <c:v>-4</c:v>
                </c:pt>
                <c:pt idx="14">
                  <c:v>-5</c:v>
                </c:pt>
                <c:pt idx="15">
                  <c:v>-1</c:v>
                </c:pt>
                <c:pt idx="16">
                  <c:v>-4</c:v>
                </c:pt>
                <c:pt idx="17">
                  <c:v>-10</c:v>
                </c:pt>
                <c:pt idx="18">
                  <c:v>-7</c:v>
                </c:pt>
                <c:pt idx="19">
                  <c:v>-5</c:v>
                </c:pt>
                <c:pt idx="20">
                  <c:v>-7</c:v>
                </c:pt>
                <c:pt idx="21">
                  <c:v>-12</c:v>
                </c:pt>
                <c:pt idx="22">
                  <c:v>-4</c:v>
                </c:pt>
                <c:pt idx="23">
                  <c:v>-8</c:v>
                </c:pt>
                <c:pt idx="24">
                  <c:v>-5</c:v>
                </c:pt>
                <c:pt idx="25">
                  <c:v>-7</c:v>
                </c:pt>
                <c:pt idx="26">
                  <c:v>-9</c:v>
                </c:pt>
                <c:pt idx="27">
                  <c:v>-10</c:v>
                </c:pt>
                <c:pt idx="28">
                  <c:v>-3</c:v>
                </c:pt>
                <c:pt idx="29">
                  <c:v>-8</c:v>
                </c:pt>
                <c:pt idx="30">
                  <c:v>-13</c:v>
                </c:pt>
                <c:pt idx="31">
                  <c:v>-5</c:v>
                </c:pt>
                <c:pt idx="32">
                  <c:v>-7</c:v>
                </c:pt>
                <c:pt idx="33">
                  <c:v>-7</c:v>
                </c:pt>
                <c:pt idx="34">
                  <c:v>-11</c:v>
                </c:pt>
                <c:pt idx="35">
                  <c:v>-9</c:v>
                </c:pt>
                <c:pt idx="36">
                  <c:v>-6</c:v>
                </c:pt>
                <c:pt idx="37">
                  <c:v>-5</c:v>
                </c:pt>
                <c:pt idx="38">
                  <c:v>-4</c:v>
                </c:pt>
                <c:pt idx="39">
                  <c:v>-4</c:v>
                </c:pt>
                <c:pt idx="40">
                  <c:v>-9</c:v>
                </c:pt>
                <c:pt idx="41">
                  <c:v>-7</c:v>
                </c:pt>
                <c:pt idx="42">
                  <c:v>-3</c:v>
                </c:pt>
                <c:pt idx="43">
                  <c:v>-9</c:v>
                </c:pt>
                <c:pt idx="44">
                  <c:v>-4</c:v>
                </c:pt>
                <c:pt idx="45">
                  <c:v>-5</c:v>
                </c:pt>
                <c:pt idx="46">
                  <c:v>-6</c:v>
                </c:pt>
                <c:pt idx="47">
                  <c:v>-9</c:v>
                </c:pt>
                <c:pt idx="48">
                  <c:v>-9</c:v>
                </c:pt>
                <c:pt idx="49">
                  <c:v>-6</c:v>
                </c:pt>
                <c:pt idx="50">
                  <c:v>-8</c:v>
                </c:pt>
                <c:pt idx="51">
                  <c:v>-8</c:v>
                </c:pt>
                <c:pt idx="52">
                  <c:v>-12</c:v>
                </c:pt>
                <c:pt idx="53">
                  <c:v>-12</c:v>
                </c:pt>
                <c:pt idx="54">
                  <c:v>-12</c:v>
                </c:pt>
                <c:pt idx="55">
                  <c:v>-17</c:v>
                </c:pt>
                <c:pt idx="56">
                  <c:v>-18</c:v>
                </c:pt>
                <c:pt idx="57">
                  <c:v>-13</c:v>
                </c:pt>
                <c:pt idx="58">
                  <c:v>-13</c:v>
                </c:pt>
                <c:pt idx="59">
                  <c:v>-6</c:v>
                </c:pt>
                <c:pt idx="60">
                  <c:v>-15</c:v>
                </c:pt>
                <c:pt idx="61">
                  <c:v>-7</c:v>
                </c:pt>
                <c:pt idx="62">
                  <c:v>-10</c:v>
                </c:pt>
                <c:pt idx="63">
                  <c:v>-10</c:v>
                </c:pt>
                <c:pt idx="64">
                  <c:v>-5</c:v>
                </c:pt>
                <c:pt idx="65">
                  <c:v>-9</c:v>
                </c:pt>
                <c:pt idx="66">
                  <c:v>-9</c:v>
                </c:pt>
                <c:pt idx="67">
                  <c:v>-9</c:v>
                </c:pt>
                <c:pt idx="68">
                  <c:v>-3</c:v>
                </c:pt>
                <c:pt idx="69">
                  <c:v>-12</c:v>
                </c:pt>
                <c:pt idx="70">
                  <c:v>-9</c:v>
                </c:pt>
                <c:pt idx="71">
                  <c:v>-9</c:v>
                </c:pt>
                <c:pt idx="72">
                  <c:v>-12</c:v>
                </c:pt>
                <c:pt idx="73">
                  <c:v>-9</c:v>
                </c:pt>
                <c:pt idx="74">
                  <c:v>-9</c:v>
                </c:pt>
                <c:pt idx="75">
                  <c:v>-6</c:v>
                </c:pt>
                <c:pt idx="76">
                  <c:v>-3</c:v>
                </c:pt>
                <c:pt idx="77">
                  <c:v>-5</c:v>
                </c:pt>
                <c:pt idx="78">
                  <c:v>0</c:v>
                </c:pt>
                <c:pt idx="79">
                  <c:v>-5</c:v>
                </c:pt>
                <c:pt idx="80">
                  <c:v>-2</c:v>
                </c:pt>
                <c:pt idx="81">
                  <c:v>-7</c:v>
                </c:pt>
                <c:pt idx="82">
                  <c:v>-2</c:v>
                </c:pt>
                <c:pt idx="83">
                  <c:v>-3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E-442C-A7B6-FE38E3CC15CC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Rekentabel!$O$3:$O$108</c:f>
              <c:numCache>
                <c:formatCode>General</c:formatCode>
                <c:ptCount val="10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5</c:v>
                </c:pt>
                <c:pt idx="30">
                  <c:v>7</c:v>
                </c:pt>
                <c:pt idx="31">
                  <c:v>2</c:v>
                </c:pt>
                <c:pt idx="32">
                  <c:v>10</c:v>
                </c:pt>
                <c:pt idx="33">
                  <c:v>5</c:v>
                </c:pt>
                <c:pt idx="34">
                  <c:v>9</c:v>
                </c:pt>
                <c:pt idx="35">
                  <c:v>4</c:v>
                </c:pt>
                <c:pt idx="36">
                  <c:v>11</c:v>
                </c:pt>
                <c:pt idx="37">
                  <c:v>3</c:v>
                </c:pt>
                <c:pt idx="38">
                  <c:v>7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7</c:v>
                </c:pt>
                <c:pt idx="47">
                  <c:v>14</c:v>
                </c:pt>
                <c:pt idx="48">
                  <c:v>4</c:v>
                </c:pt>
                <c:pt idx="49">
                  <c:v>11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7</c:v>
                </c:pt>
                <c:pt idx="55">
                  <c:v>10</c:v>
                </c:pt>
                <c:pt idx="56">
                  <c:v>10</c:v>
                </c:pt>
                <c:pt idx="57">
                  <c:v>7</c:v>
                </c:pt>
                <c:pt idx="58">
                  <c:v>12</c:v>
                </c:pt>
                <c:pt idx="59">
                  <c:v>15</c:v>
                </c:pt>
                <c:pt idx="60">
                  <c:v>12</c:v>
                </c:pt>
                <c:pt idx="61">
                  <c:v>12</c:v>
                </c:pt>
                <c:pt idx="62">
                  <c:v>7</c:v>
                </c:pt>
                <c:pt idx="63">
                  <c:v>7</c:v>
                </c:pt>
                <c:pt idx="64">
                  <c:v>11</c:v>
                </c:pt>
                <c:pt idx="65">
                  <c:v>6</c:v>
                </c:pt>
                <c:pt idx="66">
                  <c:v>5</c:v>
                </c:pt>
                <c:pt idx="67">
                  <c:v>12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3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4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2</c:v>
                </c:pt>
                <c:pt idx="84">
                  <c:v>3</c:v>
                </c:pt>
                <c:pt idx="85">
                  <c:v>4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3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E-442C-A7B6-FE38E3CC1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398656"/>
        <c:axId val="89412736"/>
      </c:barChart>
      <c:catAx>
        <c:axId val="8939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4127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412736"/>
        <c:scaling>
          <c:orientation val="minMax"/>
          <c:max val="60"/>
          <c:min val="-6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3986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Leeftijdspiramide aantallen 01-01-2022 gemeente Bergen (L)</a:t>
            </a:r>
          </a:p>
        </c:rich>
      </c:tx>
      <c:layout>
        <c:manualLayout>
          <c:xMode val="edge"/>
          <c:yMode val="edge"/>
          <c:x val="0.2626680455015512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4353671147932"/>
          <c:y val="0.10677966101694941"/>
          <c:w val="0.76732161323681791"/>
          <c:h val="0.837288135593220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66FF"/>
                </a:gs>
                <a:gs pos="100000">
                  <a:srgbClr val="3366FF">
                    <a:gamma/>
                    <a:shade val="2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Rekentabel!$Q$3:$Q$108</c:f>
              <c:numCache>
                <c:formatCode>General</c:formatCode>
                <c:ptCount val="106"/>
                <c:pt idx="0">
                  <c:v>-60</c:v>
                </c:pt>
                <c:pt idx="1">
                  <c:v>-42</c:v>
                </c:pt>
                <c:pt idx="2">
                  <c:v>-47</c:v>
                </c:pt>
                <c:pt idx="3">
                  <c:v>-50</c:v>
                </c:pt>
                <c:pt idx="4">
                  <c:v>-56</c:v>
                </c:pt>
                <c:pt idx="5">
                  <c:v>-54</c:v>
                </c:pt>
                <c:pt idx="6">
                  <c:v>-45</c:v>
                </c:pt>
                <c:pt idx="7">
                  <c:v>-55</c:v>
                </c:pt>
                <c:pt idx="8">
                  <c:v>-50</c:v>
                </c:pt>
                <c:pt idx="9">
                  <c:v>-60</c:v>
                </c:pt>
                <c:pt idx="10">
                  <c:v>-43</c:v>
                </c:pt>
                <c:pt idx="11">
                  <c:v>-57</c:v>
                </c:pt>
                <c:pt idx="12">
                  <c:v>-69</c:v>
                </c:pt>
                <c:pt idx="13">
                  <c:v>-71</c:v>
                </c:pt>
                <c:pt idx="14">
                  <c:v>-62</c:v>
                </c:pt>
                <c:pt idx="15">
                  <c:v>-68</c:v>
                </c:pt>
                <c:pt idx="16">
                  <c:v>-48</c:v>
                </c:pt>
                <c:pt idx="17">
                  <c:v>-82</c:v>
                </c:pt>
                <c:pt idx="18">
                  <c:v>-75</c:v>
                </c:pt>
                <c:pt idx="19">
                  <c:v>-65</c:v>
                </c:pt>
                <c:pt idx="20">
                  <c:v>-62</c:v>
                </c:pt>
                <c:pt idx="21">
                  <c:v>-74</c:v>
                </c:pt>
                <c:pt idx="22">
                  <c:v>-72</c:v>
                </c:pt>
                <c:pt idx="23">
                  <c:v>-78</c:v>
                </c:pt>
                <c:pt idx="24">
                  <c:v>-74</c:v>
                </c:pt>
                <c:pt idx="25">
                  <c:v>-74</c:v>
                </c:pt>
                <c:pt idx="26">
                  <c:v>-68</c:v>
                </c:pt>
                <c:pt idx="27">
                  <c:v>-81</c:v>
                </c:pt>
                <c:pt idx="28">
                  <c:v>-62</c:v>
                </c:pt>
                <c:pt idx="29">
                  <c:v>-83</c:v>
                </c:pt>
                <c:pt idx="30">
                  <c:v>-62</c:v>
                </c:pt>
                <c:pt idx="31">
                  <c:v>-66</c:v>
                </c:pt>
                <c:pt idx="32">
                  <c:v>-79</c:v>
                </c:pt>
                <c:pt idx="33">
                  <c:v>-69</c:v>
                </c:pt>
                <c:pt idx="34">
                  <c:v>-62</c:v>
                </c:pt>
                <c:pt idx="35">
                  <c:v>-60</c:v>
                </c:pt>
                <c:pt idx="36">
                  <c:v>-61</c:v>
                </c:pt>
                <c:pt idx="37">
                  <c:v>-75</c:v>
                </c:pt>
                <c:pt idx="38">
                  <c:v>-65</c:v>
                </c:pt>
                <c:pt idx="39">
                  <c:v>-59</c:v>
                </c:pt>
                <c:pt idx="40">
                  <c:v>-63</c:v>
                </c:pt>
                <c:pt idx="41">
                  <c:v>-71</c:v>
                </c:pt>
                <c:pt idx="42">
                  <c:v>-64</c:v>
                </c:pt>
                <c:pt idx="43">
                  <c:v>-60</c:v>
                </c:pt>
                <c:pt idx="44">
                  <c:v>-52</c:v>
                </c:pt>
                <c:pt idx="45">
                  <c:v>-67</c:v>
                </c:pt>
                <c:pt idx="46">
                  <c:v>-71</c:v>
                </c:pt>
                <c:pt idx="47">
                  <c:v>-74</c:v>
                </c:pt>
                <c:pt idx="48">
                  <c:v>-77</c:v>
                </c:pt>
                <c:pt idx="49">
                  <c:v>-86</c:v>
                </c:pt>
                <c:pt idx="50">
                  <c:v>-101</c:v>
                </c:pt>
                <c:pt idx="51">
                  <c:v>-109</c:v>
                </c:pt>
                <c:pt idx="52">
                  <c:v>-119</c:v>
                </c:pt>
                <c:pt idx="53">
                  <c:v>-127</c:v>
                </c:pt>
                <c:pt idx="54">
                  <c:v>-112</c:v>
                </c:pt>
                <c:pt idx="55">
                  <c:v>-124</c:v>
                </c:pt>
                <c:pt idx="56">
                  <c:v>-122</c:v>
                </c:pt>
                <c:pt idx="57">
                  <c:v>-129</c:v>
                </c:pt>
                <c:pt idx="58">
                  <c:v>-111</c:v>
                </c:pt>
                <c:pt idx="59">
                  <c:v>-126</c:v>
                </c:pt>
                <c:pt idx="60">
                  <c:v>-122</c:v>
                </c:pt>
                <c:pt idx="61">
                  <c:v>-101</c:v>
                </c:pt>
                <c:pt idx="62">
                  <c:v>-126</c:v>
                </c:pt>
                <c:pt idx="63">
                  <c:v>-114</c:v>
                </c:pt>
                <c:pt idx="64">
                  <c:v>-111</c:v>
                </c:pt>
                <c:pt idx="65">
                  <c:v>-118</c:v>
                </c:pt>
                <c:pt idx="66">
                  <c:v>-101</c:v>
                </c:pt>
                <c:pt idx="67">
                  <c:v>-100</c:v>
                </c:pt>
                <c:pt idx="68">
                  <c:v>-96</c:v>
                </c:pt>
                <c:pt idx="69">
                  <c:v>-103</c:v>
                </c:pt>
                <c:pt idx="70">
                  <c:v>-88</c:v>
                </c:pt>
                <c:pt idx="71">
                  <c:v>-101</c:v>
                </c:pt>
                <c:pt idx="72">
                  <c:v>-113</c:v>
                </c:pt>
                <c:pt idx="73">
                  <c:v>-108</c:v>
                </c:pt>
                <c:pt idx="74">
                  <c:v>-99</c:v>
                </c:pt>
                <c:pt idx="75">
                  <c:v>-71</c:v>
                </c:pt>
                <c:pt idx="76">
                  <c:v>-50</c:v>
                </c:pt>
                <c:pt idx="77">
                  <c:v>-47</c:v>
                </c:pt>
                <c:pt idx="78">
                  <c:v>-52</c:v>
                </c:pt>
                <c:pt idx="79">
                  <c:v>-56</c:v>
                </c:pt>
                <c:pt idx="80">
                  <c:v>-42</c:v>
                </c:pt>
                <c:pt idx="81">
                  <c:v>-56</c:v>
                </c:pt>
                <c:pt idx="82">
                  <c:v>-38</c:v>
                </c:pt>
                <c:pt idx="83">
                  <c:v>-43</c:v>
                </c:pt>
                <c:pt idx="84">
                  <c:v>-28</c:v>
                </c:pt>
                <c:pt idx="85">
                  <c:v>-19</c:v>
                </c:pt>
                <c:pt idx="86">
                  <c:v>-27</c:v>
                </c:pt>
                <c:pt idx="87">
                  <c:v>-13</c:v>
                </c:pt>
                <c:pt idx="88">
                  <c:v>-7</c:v>
                </c:pt>
                <c:pt idx="89">
                  <c:v>-10</c:v>
                </c:pt>
                <c:pt idx="90">
                  <c:v>-6</c:v>
                </c:pt>
                <c:pt idx="91">
                  <c:v>-8</c:v>
                </c:pt>
                <c:pt idx="92">
                  <c:v>-5</c:v>
                </c:pt>
                <c:pt idx="93">
                  <c:v>-3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D-4CD5-8221-B4D0D5D7EF9A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0000"/>
                </a:gs>
                <a:gs pos="100000">
                  <a:srgbClr val="FF0000">
                    <a:gamma/>
                    <a:shade val="4784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cat>
            <c:strRef>
              <c:f>Rekentabel!$A$3:$A$108</c:f>
              <c:strCach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strCache>
            </c:strRef>
          </c:cat>
          <c:val>
            <c:numRef>
              <c:f>Rekentabel!$R$3:$R$108</c:f>
              <c:numCache>
                <c:formatCode>General</c:formatCode>
                <c:ptCount val="106"/>
                <c:pt idx="0">
                  <c:v>55</c:v>
                </c:pt>
                <c:pt idx="1">
                  <c:v>36</c:v>
                </c:pt>
                <c:pt idx="2">
                  <c:v>50</c:v>
                </c:pt>
                <c:pt idx="3">
                  <c:v>44</c:v>
                </c:pt>
                <c:pt idx="4">
                  <c:v>57</c:v>
                </c:pt>
                <c:pt idx="5">
                  <c:v>46</c:v>
                </c:pt>
                <c:pt idx="6">
                  <c:v>67</c:v>
                </c:pt>
                <c:pt idx="7">
                  <c:v>65</c:v>
                </c:pt>
                <c:pt idx="8">
                  <c:v>60</c:v>
                </c:pt>
                <c:pt idx="9">
                  <c:v>48</c:v>
                </c:pt>
                <c:pt idx="10">
                  <c:v>64</c:v>
                </c:pt>
                <c:pt idx="11">
                  <c:v>57</c:v>
                </c:pt>
                <c:pt idx="12">
                  <c:v>59</c:v>
                </c:pt>
                <c:pt idx="13">
                  <c:v>66</c:v>
                </c:pt>
                <c:pt idx="14">
                  <c:v>73</c:v>
                </c:pt>
                <c:pt idx="15">
                  <c:v>69</c:v>
                </c:pt>
                <c:pt idx="16">
                  <c:v>65</c:v>
                </c:pt>
                <c:pt idx="17">
                  <c:v>72</c:v>
                </c:pt>
                <c:pt idx="18">
                  <c:v>59</c:v>
                </c:pt>
                <c:pt idx="19">
                  <c:v>68</c:v>
                </c:pt>
                <c:pt idx="20">
                  <c:v>92</c:v>
                </c:pt>
                <c:pt idx="21">
                  <c:v>64</c:v>
                </c:pt>
                <c:pt idx="22">
                  <c:v>74</c:v>
                </c:pt>
                <c:pt idx="23">
                  <c:v>66</c:v>
                </c:pt>
                <c:pt idx="24">
                  <c:v>63</c:v>
                </c:pt>
                <c:pt idx="25">
                  <c:v>58</c:v>
                </c:pt>
                <c:pt idx="26">
                  <c:v>53</c:v>
                </c:pt>
                <c:pt idx="27">
                  <c:v>68</c:v>
                </c:pt>
                <c:pt idx="28">
                  <c:v>73</c:v>
                </c:pt>
                <c:pt idx="29">
                  <c:v>56</c:v>
                </c:pt>
                <c:pt idx="30">
                  <c:v>63</c:v>
                </c:pt>
                <c:pt idx="31">
                  <c:v>58</c:v>
                </c:pt>
                <c:pt idx="32">
                  <c:v>60</c:v>
                </c:pt>
                <c:pt idx="33">
                  <c:v>56</c:v>
                </c:pt>
                <c:pt idx="34">
                  <c:v>63</c:v>
                </c:pt>
                <c:pt idx="35">
                  <c:v>61</c:v>
                </c:pt>
                <c:pt idx="36">
                  <c:v>58</c:v>
                </c:pt>
                <c:pt idx="37">
                  <c:v>74</c:v>
                </c:pt>
                <c:pt idx="38">
                  <c:v>56</c:v>
                </c:pt>
                <c:pt idx="39">
                  <c:v>63</c:v>
                </c:pt>
                <c:pt idx="40">
                  <c:v>61</c:v>
                </c:pt>
                <c:pt idx="41">
                  <c:v>64</c:v>
                </c:pt>
                <c:pt idx="42">
                  <c:v>64</c:v>
                </c:pt>
                <c:pt idx="43">
                  <c:v>62</c:v>
                </c:pt>
                <c:pt idx="44">
                  <c:v>60</c:v>
                </c:pt>
                <c:pt idx="45">
                  <c:v>67</c:v>
                </c:pt>
                <c:pt idx="46">
                  <c:v>53</c:v>
                </c:pt>
                <c:pt idx="47">
                  <c:v>92</c:v>
                </c:pt>
                <c:pt idx="48">
                  <c:v>72</c:v>
                </c:pt>
                <c:pt idx="49">
                  <c:v>98</c:v>
                </c:pt>
                <c:pt idx="50">
                  <c:v>101</c:v>
                </c:pt>
                <c:pt idx="51">
                  <c:v>107</c:v>
                </c:pt>
                <c:pt idx="52">
                  <c:v>106</c:v>
                </c:pt>
                <c:pt idx="53">
                  <c:v>106</c:v>
                </c:pt>
                <c:pt idx="54">
                  <c:v>119</c:v>
                </c:pt>
                <c:pt idx="55">
                  <c:v>125</c:v>
                </c:pt>
                <c:pt idx="56">
                  <c:v>96</c:v>
                </c:pt>
                <c:pt idx="57">
                  <c:v>132</c:v>
                </c:pt>
                <c:pt idx="58">
                  <c:v>129</c:v>
                </c:pt>
                <c:pt idx="59">
                  <c:v>123</c:v>
                </c:pt>
                <c:pt idx="60">
                  <c:v>123</c:v>
                </c:pt>
                <c:pt idx="61">
                  <c:v>117</c:v>
                </c:pt>
                <c:pt idx="62">
                  <c:v>105</c:v>
                </c:pt>
                <c:pt idx="63">
                  <c:v>114</c:v>
                </c:pt>
                <c:pt idx="64">
                  <c:v>106</c:v>
                </c:pt>
                <c:pt idx="65">
                  <c:v>116</c:v>
                </c:pt>
                <c:pt idx="66">
                  <c:v>87</c:v>
                </c:pt>
                <c:pt idx="67">
                  <c:v>102</c:v>
                </c:pt>
                <c:pt idx="68">
                  <c:v>100</c:v>
                </c:pt>
                <c:pt idx="69">
                  <c:v>97</c:v>
                </c:pt>
                <c:pt idx="70">
                  <c:v>87</c:v>
                </c:pt>
                <c:pt idx="71">
                  <c:v>85</c:v>
                </c:pt>
                <c:pt idx="72">
                  <c:v>76</c:v>
                </c:pt>
                <c:pt idx="73">
                  <c:v>88</c:v>
                </c:pt>
                <c:pt idx="74">
                  <c:v>76</c:v>
                </c:pt>
                <c:pt idx="75">
                  <c:v>73</c:v>
                </c:pt>
                <c:pt idx="76">
                  <c:v>63</c:v>
                </c:pt>
                <c:pt idx="77">
                  <c:v>69</c:v>
                </c:pt>
                <c:pt idx="78">
                  <c:v>57</c:v>
                </c:pt>
                <c:pt idx="79">
                  <c:v>58</c:v>
                </c:pt>
                <c:pt idx="80">
                  <c:v>37</c:v>
                </c:pt>
                <c:pt idx="81">
                  <c:v>36</c:v>
                </c:pt>
                <c:pt idx="82">
                  <c:v>51</c:v>
                </c:pt>
                <c:pt idx="83">
                  <c:v>26</c:v>
                </c:pt>
                <c:pt idx="84">
                  <c:v>44</c:v>
                </c:pt>
                <c:pt idx="85">
                  <c:v>34</c:v>
                </c:pt>
                <c:pt idx="86">
                  <c:v>27</c:v>
                </c:pt>
                <c:pt idx="87">
                  <c:v>38</c:v>
                </c:pt>
                <c:pt idx="88">
                  <c:v>28</c:v>
                </c:pt>
                <c:pt idx="89">
                  <c:v>14</c:v>
                </c:pt>
                <c:pt idx="90">
                  <c:v>17</c:v>
                </c:pt>
                <c:pt idx="91">
                  <c:v>20</c:v>
                </c:pt>
                <c:pt idx="92">
                  <c:v>12</c:v>
                </c:pt>
                <c:pt idx="93">
                  <c:v>14</c:v>
                </c:pt>
                <c:pt idx="94">
                  <c:v>3</c:v>
                </c:pt>
                <c:pt idx="95">
                  <c:v>5</c:v>
                </c:pt>
                <c:pt idx="96">
                  <c:v>3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D-4CD5-8221-B4D0D5D7E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9458560"/>
        <c:axId val="89460096"/>
      </c:barChart>
      <c:catAx>
        <c:axId val="8945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460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9460096"/>
        <c:scaling>
          <c:orientation val="minMax"/>
          <c:max val="150"/>
          <c:min val="-15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9458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5" right="0.75" top="1" bottom="1" header="0.5" footer="0.5"/>
  <pageSetup paperSize="9" orientation="landscape" horizontalDpi="200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586413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"/>
  <sheetViews>
    <sheetView tabSelected="1" zoomScaleNormal="100" workbookViewId="0">
      <pane xSplit="1" ySplit="5" topLeftCell="B90" activePane="bottomRight" state="frozen"/>
      <selection pane="topRight" activeCell="B1" sqref="B1"/>
      <selection pane="bottomLeft" activeCell="A6" sqref="A6"/>
      <selection pane="bottomRight" activeCell="M115" sqref="M115"/>
    </sheetView>
  </sheetViews>
  <sheetFormatPr defaultRowHeight="13.2" x14ac:dyDescent="0.25"/>
  <cols>
    <col min="1" max="1" width="7.21875" style="11" customWidth="1"/>
    <col min="2" max="16" width="6.77734375" customWidth="1"/>
    <col min="17" max="18" width="7.21875" customWidth="1"/>
    <col min="19" max="19" width="8.77734375" customWidth="1"/>
  </cols>
  <sheetData>
    <row r="1" spans="1:19" ht="17.399999999999999" x14ac:dyDescent="0.3">
      <c r="A1" s="12" t="s">
        <v>122</v>
      </c>
      <c r="Q1" s="55"/>
      <c r="R1" s="55"/>
    </row>
    <row r="2" spans="1:19" x14ac:dyDescent="0.25">
      <c r="A2" s="10"/>
    </row>
    <row r="3" spans="1:19" x14ac:dyDescent="0.25">
      <c r="A3" s="49"/>
    </row>
    <row r="4" spans="1:19" ht="15.6" x14ac:dyDescent="0.3">
      <c r="A4" s="52"/>
      <c r="B4" s="6" t="s">
        <v>114</v>
      </c>
      <c r="C4" s="7"/>
      <c r="D4" s="33"/>
      <c r="E4" s="17" t="s">
        <v>115</v>
      </c>
      <c r="F4" s="17"/>
      <c r="G4" s="35"/>
      <c r="H4" s="18" t="s">
        <v>8</v>
      </c>
      <c r="I4" s="20"/>
      <c r="J4" s="18"/>
      <c r="K4" s="16" t="s">
        <v>116</v>
      </c>
      <c r="L4" s="17"/>
      <c r="M4" s="18"/>
      <c r="N4" s="19" t="s">
        <v>9</v>
      </c>
      <c r="O4" s="20"/>
      <c r="P4" s="6"/>
      <c r="Q4" s="9" t="s">
        <v>7</v>
      </c>
      <c r="R4" s="8"/>
      <c r="S4" s="6"/>
    </row>
    <row r="5" spans="1:19" ht="15.6" x14ac:dyDescent="0.3">
      <c r="A5" s="27" t="s">
        <v>4</v>
      </c>
      <c r="B5" s="28" t="s">
        <v>3</v>
      </c>
      <c r="C5" s="29" t="s">
        <v>1</v>
      </c>
      <c r="D5" s="34" t="s">
        <v>2</v>
      </c>
      <c r="E5" s="32" t="s">
        <v>3</v>
      </c>
      <c r="F5" s="31" t="s">
        <v>1</v>
      </c>
      <c r="G5" s="36" t="s">
        <v>2</v>
      </c>
      <c r="H5" s="32" t="s">
        <v>3</v>
      </c>
      <c r="I5" s="31" t="s">
        <v>1</v>
      </c>
      <c r="J5" s="36" t="s">
        <v>2</v>
      </c>
      <c r="K5" s="32" t="s">
        <v>3</v>
      </c>
      <c r="L5" s="31" t="s">
        <v>1</v>
      </c>
      <c r="M5" s="31" t="s">
        <v>2</v>
      </c>
      <c r="N5" s="30" t="s">
        <v>3</v>
      </c>
      <c r="O5" s="31" t="s">
        <v>1</v>
      </c>
      <c r="P5" s="5" t="s">
        <v>2</v>
      </c>
      <c r="Q5" s="4" t="s">
        <v>3</v>
      </c>
      <c r="R5" s="5" t="s">
        <v>1</v>
      </c>
      <c r="S5" s="5" t="s">
        <v>2</v>
      </c>
    </row>
    <row r="6" spans="1:19" x14ac:dyDescent="0.25">
      <c r="A6" s="52" t="s">
        <v>112</v>
      </c>
      <c r="B6" s="39">
        <v>25</v>
      </c>
      <c r="C6" s="39">
        <v>17</v>
      </c>
      <c r="D6" s="46">
        <f>B6+C6</f>
        <v>42</v>
      </c>
      <c r="E6" s="39">
        <v>11</v>
      </c>
      <c r="F6" s="39">
        <v>11</v>
      </c>
      <c r="G6" s="45">
        <f t="shared" ref="G6:G69" si="0">E6+F6</f>
        <v>22</v>
      </c>
      <c r="H6" s="39">
        <v>8</v>
      </c>
      <c r="I6" s="39">
        <v>10</v>
      </c>
      <c r="J6" s="45">
        <f>H6+I6</f>
        <v>18</v>
      </c>
      <c r="K6" s="39">
        <v>7</v>
      </c>
      <c r="L6" s="39">
        <v>13</v>
      </c>
      <c r="M6" s="45">
        <f>K6+L6</f>
        <v>20</v>
      </c>
      <c r="N6" s="39">
        <v>9</v>
      </c>
      <c r="O6" s="39">
        <v>4</v>
      </c>
      <c r="P6" s="26">
        <f>N6+O6</f>
        <v>13</v>
      </c>
      <c r="Q6" s="53">
        <f>+B6+E6+H6+K6+N6</f>
        <v>60</v>
      </c>
      <c r="R6" s="39">
        <f>+C6+F6+I6+L6+O6</f>
        <v>55</v>
      </c>
      <c r="S6" s="39">
        <f>Q6+R6</f>
        <v>115</v>
      </c>
    </row>
    <row r="7" spans="1:19" x14ac:dyDescent="0.25">
      <c r="A7" s="52" t="s">
        <v>10</v>
      </c>
      <c r="B7" s="39">
        <v>18</v>
      </c>
      <c r="C7" s="39">
        <v>6</v>
      </c>
      <c r="D7" s="46">
        <f t="shared" ref="D7:D70" si="1">B7+C7</f>
        <v>24</v>
      </c>
      <c r="E7" s="39">
        <v>3</v>
      </c>
      <c r="F7" s="39">
        <v>3</v>
      </c>
      <c r="G7" s="45">
        <f t="shared" si="0"/>
        <v>6</v>
      </c>
      <c r="H7" s="39">
        <v>8</v>
      </c>
      <c r="I7" s="39">
        <v>10</v>
      </c>
      <c r="J7" s="45">
        <f t="shared" ref="J7:J70" si="2">H7+I7</f>
        <v>18</v>
      </c>
      <c r="K7" s="39">
        <v>8</v>
      </c>
      <c r="L7" s="39">
        <v>11</v>
      </c>
      <c r="M7" s="45">
        <f t="shared" ref="M7:M70" si="3">K7+L7</f>
        <v>19</v>
      </c>
      <c r="N7" s="39">
        <v>5</v>
      </c>
      <c r="O7" s="39">
        <v>6</v>
      </c>
      <c r="P7" s="26">
        <f t="shared" ref="P7:P70" si="4">N7+O7</f>
        <v>11</v>
      </c>
      <c r="Q7" s="1">
        <f t="shared" ref="Q7:Q70" si="5">+B7+E7+H7+K7+N7</f>
        <v>42</v>
      </c>
      <c r="R7" s="2">
        <f t="shared" ref="R7:R70" si="6">+C7+F7+I7+L7+O7</f>
        <v>36</v>
      </c>
      <c r="S7" s="2">
        <f t="shared" ref="S7:S70" si="7">Q7+R7</f>
        <v>78</v>
      </c>
    </row>
    <row r="8" spans="1:19" x14ac:dyDescent="0.25">
      <c r="A8" s="52" t="s">
        <v>11</v>
      </c>
      <c r="B8" s="39">
        <v>18</v>
      </c>
      <c r="C8" s="39">
        <v>21</v>
      </c>
      <c r="D8" s="46">
        <f t="shared" si="1"/>
        <v>39</v>
      </c>
      <c r="E8" s="39">
        <v>7</v>
      </c>
      <c r="F8" s="39">
        <v>8</v>
      </c>
      <c r="G8" s="45">
        <f t="shared" si="0"/>
        <v>15</v>
      </c>
      <c r="H8" s="39">
        <v>8</v>
      </c>
      <c r="I8" s="39">
        <v>4</v>
      </c>
      <c r="J8" s="45">
        <f t="shared" si="2"/>
        <v>12</v>
      </c>
      <c r="K8" s="39">
        <v>9</v>
      </c>
      <c r="L8" s="39">
        <v>11</v>
      </c>
      <c r="M8" s="45">
        <f t="shared" si="3"/>
        <v>20</v>
      </c>
      <c r="N8" s="39">
        <v>5</v>
      </c>
      <c r="O8" s="39">
        <v>6</v>
      </c>
      <c r="P8" s="26">
        <f t="shared" si="4"/>
        <v>11</v>
      </c>
      <c r="Q8" s="1">
        <f t="shared" si="5"/>
        <v>47</v>
      </c>
      <c r="R8" s="2">
        <f t="shared" si="6"/>
        <v>50</v>
      </c>
      <c r="S8" s="2">
        <f t="shared" si="7"/>
        <v>97</v>
      </c>
    </row>
    <row r="9" spans="1:19" x14ac:dyDescent="0.25">
      <c r="A9" s="52" t="s">
        <v>12</v>
      </c>
      <c r="B9" s="39">
        <v>27</v>
      </c>
      <c r="C9" s="39">
        <v>15</v>
      </c>
      <c r="D9" s="46">
        <f t="shared" si="1"/>
        <v>42</v>
      </c>
      <c r="E9" s="39">
        <v>7</v>
      </c>
      <c r="F9" s="39">
        <v>6</v>
      </c>
      <c r="G9" s="45">
        <f t="shared" si="0"/>
        <v>13</v>
      </c>
      <c r="H9" s="39">
        <v>3</v>
      </c>
      <c r="I9" s="39">
        <v>11</v>
      </c>
      <c r="J9" s="45">
        <f t="shared" si="2"/>
        <v>14</v>
      </c>
      <c r="K9" s="39">
        <v>10</v>
      </c>
      <c r="L9" s="39">
        <v>7</v>
      </c>
      <c r="M9" s="45">
        <f t="shared" si="3"/>
        <v>17</v>
      </c>
      <c r="N9" s="39">
        <v>3</v>
      </c>
      <c r="O9" s="39">
        <v>5</v>
      </c>
      <c r="P9" s="26">
        <f t="shared" si="4"/>
        <v>8</v>
      </c>
      <c r="Q9" s="1">
        <f t="shared" si="5"/>
        <v>50</v>
      </c>
      <c r="R9" s="2">
        <f t="shared" si="6"/>
        <v>44</v>
      </c>
      <c r="S9" s="2">
        <f t="shared" si="7"/>
        <v>94</v>
      </c>
    </row>
    <row r="10" spans="1:19" x14ac:dyDescent="0.25">
      <c r="A10" s="52" t="s">
        <v>13</v>
      </c>
      <c r="B10" s="39">
        <v>24</v>
      </c>
      <c r="C10" s="39">
        <v>25</v>
      </c>
      <c r="D10" s="46">
        <f t="shared" si="1"/>
        <v>49</v>
      </c>
      <c r="E10" s="39">
        <v>5</v>
      </c>
      <c r="F10" s="39">
        <v>8</v>
      </c>
      <c r="G10" s="45">
        <f t="shared" si="0"/>
        <v>13</v>
      </c>
      <c r="H10" s="39">
        <v>10</v>
      </c>
      <c r="I10" s="39">
        <v>11</v>
      </c>
      <c r="J10" s="45">
        <f t="shared" si="2"/>
        <v>21</v>
      </c>
      <c r="K10" s="39">
        <v>6</v>
      </c>
      <c r="L10" s="39">
        <v>6</v>
      </c>
      <c r="M10" s="45">
        <f t="shared" si="3"/>
        <v>12</v>
      </c>
      <c r="N10" s="39">
        <v>11</v>
      </c>
      <c r="O10" s="39">
        <v>7</v>
      </c>
      <c r="P10" s="26">
        <f t="shared" si="4"/>
        <v>18</v>
      </c>
      <c r="Q10" s="1">
        <f t="shared" si="5"/>
        <v>56</v>
      </c>
      <c r="R10" s="2">
        <f t="shared" si="6"/>
        <v>57</v>
      </c>
      <c r="S10" s="2">
        <f t="shared" si="7"/>
        <v>113</v>
      </c>
    </row>
    <row r="11" spans="1:19" x14ac:dyDescent="0.25">
      <c r="A11" s="52" t="s">
        <v>14</v>
      </c>
      <c r="B11" s="39">
        <v>25</v>
      </c>
      <c r="C11" s="39">
        <v>13</v>
      </c>
      <c r="D11" s="46">
        <f t="shared" si="1"/>
        <v>38</v>
      </c>
      <c r="E11" s="39">
        <v>8</v>
      </c>
      <c r="F11" s="39">
        <v>9</v>
      </c>
      <c r="G11" s="45">
        <f t="shared" si="0"/>
        <v>17</v>
      </c>
      <c r="H11" s="39">
        <v>6</v>
      </c>
      <c r="I11" s="39">
        <v>7</v>
      </c>
      <c r="J11" s="45">
        <f t="shared" si="2"/>
        <v>13</v>
      </c>
      <c r="K11" s="39">
        <v>10</v>
      </c>
      <c r="L11" s="39">
        <v>11</v>
      </c>
      <c r="M11" s="45">
        <f t="shared" si="3"/>
        <v>21</v>
      </c>
      <c r="N11" s="39">
        <v>5</v>
      </c>
      <c r="O11" s="39">
        <v>6</v>
      </c>
      <c r="P11" s="26">
        <f t="shared" si="4"/>
        <v>11</v>
      </c>
      <c r="Q11" s="1">
        <f t="shared" si="5"/>
        <v>54</v>
      </c>
      <c r="R11" s="2">
        <f t="shared" si="6"/>
        <v>46</v>
      </c>
      <c r="S11" s="2">
        <f t="shared" si="7"/>
        <v>100</v>
      </c>
    </row>
    <row r="12" spans="1:19" x14ac:dyDescent="0.25">
      <c r="A12" s="52" t="s">
        <v>15</v>
      </c>
      <c r="B12" s="39">
        <v>18</v>
      </c>
      <c r="C12" s="39">
        <v>29</v>
      </c>
      <c r="D12" s="46">
        <f t="shared" si="1"/>
        <v>47</v>
      </c>
      <c r="E12" s="39">
        <v>3</v>
      </c>
      <c r="F12" s="39">
        <v>8</v>
      </c>
      <c r="G12" s="45">
        <f t="shared" si="0"/>
        <v>11</v>
      </c>
      <c r="H12" s="39">
        <v>10</v>
      </c>
      <c r="I12" s="39">
        <v>7</v>
      </c>
      <c r="J12" s="45">
        <f t="shared" si="2"/>
        <v>17</v>
      </c>
      <c r="K12" s="39">
        <v>6</v>
      </c>
      <c r="L12" s="39">
        <v>16</v>
      </c>
      <c r="M12" s="45">
        <f t="shared" si="3"/>
        <v>22</v>
      </c>
      <c r="N12" s="39">
        <v>8</v>
      </c>
      <c r="O12" s="39">
        <v>7</v>
      </c>
      <c r="P12" s="26">
        <f t="shared" si="4"/>
        <v>15</v>
      </c>
      <c r="Q12" s="1">
        <f t="shared" si="5"/>
        <v>45</v>
      </c>
      <c r="R12" s="2">
        <f t="shared" si="6"/>
        <v>67</v>
      </c>
      <c r="S12" s="2">
        <f t="shared" si="7"/>
        <v>112</v>
      </c>
    </row>
    <row r="13" spans="1:19" x14ac:dyDescent="0.25">
      <c r="A13" s="52" t="s">
        <v>16</v>
      </c>
      <c r="B13" s="39">
        <v>25</v>
      </c>
      <c r="C13" s="39">
        <v>24</v>
      </c>
      <c r="D13" s="46">
        <f t="shared" si="1"/>
        <v>49</v>
      </c>
      <c r="E13" s="39">
        <v>7</v>
      </c>
      <c r="F13" s="39">
        <v>9</v>
      </c>
      <c r="G13" s="45">
        <f t="shared" si="0"/>
        <v>16</v>
      </c>
      <c r="H13" s="39">
        <v>11</v>
      </c>
      <c r="I13" s="39">
        <v>8</v>
      </c>
      <c r="J13" s="45">
        <f t="shared" si="2"/>
        <v>19</v>
      </c>
      <c r="K13" s="39">
        <v>7</v>
      </c>
      <c r="L13" s="39">
        <v>17</v>
      </c>
      <c r="M13" s="45">
        <f t="shared" si="3"/>
        <v>24</v>
      </c>
      <c r="N13" s="39">
        <v>5</v>
      </c>
      <c r="O13" s="39">
        <v>7</v>
      </c>
      <c r="P13" s="26">
        <f t="shared" si="4"/>
        <v>12</v>
      </c>
      <c r="Q13" s="1">
        <f t="shared" si="5"/>
        <v>55</v>
      </c>
      <c r="R13" s="2">
        <f t="shared" si="6"/>
        <v>65</v>
      </c>
      <c r="S13" s="2">
        <f t="shared" si="7"/>
        <v>120</v>
      </c>
    </row>
    <row r="14" spans="1:19" x14ac:dyDescent="0.25">
      <c r="A14" s="52" t="s">
        <v>17</v>
      </c>
      <c r="B14" s="39">
        <v>19</v>
      </c>
      <c r="C14" s="39">
        <v>25</v>
      </c>
      <c r="D14" s="46">
        <f t="shared" si="1"/>
        <v>44</v>
      </c>
      <c r="E14" s="39">
        <v>7</v>
      </c>
      <c r="F14" s="39">
        <v>9</v>
      </c>
      <c r="G14" s="45">
        <f t="shared" si="0"/>
        <v>16</v>
      </c>
      <c r="H14" s="39">
        <v>11</v>
      </c>
      <c r="I14" s="39">
        <v>7</v>
      </c>
      <c r="J14" s="45">
        <f t="shared" si="2"/>
        <v>18</v>
      </c>
      <c r="K14" s="39">
        <v>9</v>
      </c>
      <c r="L14" s="39">
        <v>15</v>
      </c>
      <c r="M14" s="45">
        <f t="shared" si="3"/>
        <v>24</v>
      </c>
      <c r="N14" s="39">
        <v>4</v>
      </c>
      <c r="O14" s="39">
        <v>4</v>
      </c>
      <c r="P14" s="26">
        <f t="shared" si="4"/>
        <v>8</v>
      </c>
      <c r="Q14" s="1">
        <f t="shared" si="5"/>
        <v>50</v>
      </c>
      <c r="R14" s="2">
        <f t="shared" si="6"/>
        <v>60</v>
      </c>
      <c r="S14" s="2">
        <f t="shared" si="7"/>
        <v>110</v>
      </c>
    </row>
    <row r="15" spans="1:19" x14ac:dyDescent="0.25">
      <c r="A15" s="52" t="s">
        <v>18</v>
      </c>
      <c r="B15" s="39">
        <v>26</v>
      </c>
      <c r="C15" s="39">
        <v>16</v>
      </c>
      <c r="D15" s="46">
        <f t="shared" si="1"/>
        <v>42</v>
      </c>
      <c r="E15" s="39">
        <v>5</v>
      </c>
      <c r="F15" s="39">
        <v>10</v>
      </c>
      <c r="G15" s="45">
        <f t="shared" si="0"/>
        <v>15</v>
      </c>
      <c r="H15" s="39">
        <v>11</v>
      </c>
      <c r="I15" s="39">
        <v>9</v>
      </c>
      <c r="J15" s="45">
        <f t="shared" si="2"/>
        <v>20</v>
      </c>
      <c r="K15" s="39">
        <v>10</v>
      </c>
      <c r="L15" s="39">
        <v>9</v>
      </c>
      <c r="M15" s="45">
        <f t="shared" si="3"/>
        <v>19</v>
      </c>
      <c r="N15" s="39">
        <v>8</v>
      </c>
      <c r="O15" s="39">
        <v>4</v>
      </c>
      <c r="P15" s="26">
        <f t="shared" si="4"/>
        <v>12</v>
      </c>
      <c r="Q15" s="1">
        <f t="shared" si="5"/>
        <v>60</v>
      </c>
      <c r="R15" s="2">
        <f t="shared" si="6"/>
        <v>48</v>
      </c>
      <c r="S15" s="2">
        <f t="shared" si="7"/>
        <v>108</v>
      </c>
    </row>
    <row r="16" spans="1:19" x14ac:dyDescent="0.25">
      <c r="A16" s="52" t="s">
        <v>19</v>
      </c>
      <c r="B16" s="39">
        <v>21</v>
      </c>
      <c r="C16" s="39">
        <v>31</v>
      </c>
      <c r="D16" s="46">
        <f t="shared" si="1"/>
        <v>52</v>
      </c>
      <c r="E16" s="39">
        <v>4</v>
      </c>
      <c r="F16" s="39">
        <v>9</v>
      </c>
      <c r="G16" s="45">
        <f t="shared" si="0"/>
        <v>13</v>
      </c>
      <c r="H16" s="39">
        <v>8</v>
      </c>
      <c r="I16" s="39">
        <v>12</v>
      </c>
      <c r="J16" s="45">
        <f t="shared" si="2"/>
        <v>20</v>
      </c>
      <c r="K16" s="39">
        <v>8</v>
      </c>
      <c r="L16" s="39">
        <v>6</v>
      </c>
      <c r="M16" s="45">
        <f t="shared" si="3"/>
        <v>14</v>
      </c>
      <c r="N16" s="39">
        <v>2</v>
      </c>
      <c r="O16" s="39">
        <v>6</v>
      </c>
      <c r="P16" s="26">
        <f t="shared" si="4"/>
        <v>8</v>
      </c>
      <c r="Q16" s="1">
        <f t="shared" si="5"/>
        <v>43</v>
      </c>
      <c r="R16" s="2">
        <f t="shared" si="6"/>
        <v>64</v>
      </c>
      <c r="S16" s="2">
        <f t="shared" si="7"/>
        <v>107</v>
      </c>
    </row>
    <row r="17" spans="1:19" x14ac:dyDescent="0.25">
      <c r="A17" s="52" t="s">
        <v>20</v>
      </c>
      <c r="B17" s="39">
        <v>22</v>
      </c>
      <c r="C17" s="39">
        <v>23</v>
      </c>
      <c r="D17" s="46">
        <f t="shared" si="1"/>
        <v>45</v>
      </c>
      <c r="E17" s="39">
        <v>8</v>
      </c>
      <c r="F17" s="39">
        <v>11</v>
      </c>
      <c r="G17" s="45">
        <f t="shared" si="0"/>
        <v>19</v>
      </c>
      <c r="H17" s="39">
        <v>4</v>
      </c>
      <c r="I17" s="39">
        <v>6</v>
      </c>
      <c r="J17" s="45">
        <f t="shared" si="2"/>
        <v>10</v>
      </c>
      <c r="K17" s="39">
        <v>20</v>
      </c>
      <c r="L17" s="39">
        <v>13</v>
      </c>
      <c r="M17" s="45">
        <f t="shared" si="3"/>
        <v>33</v>
      </c>
      <c r="N17" s="39">
        <v>3</v>
      </c>
      <c r="O17" s="39">
        <v>4</v>
      </c>
      <c r="P17" s="26">
        <f t="shared" si="4"/>
        <v>7</v>
      </c>
      <c r="Q17" s="1">
        <f t="shared" si="5"/>
        <v>57</v>
      </c>
      <c r="R17" s="2">
        <f t="shared" si="6"/>
        <v>57</v>
      </c>
      <c r="S17" s="2">
        <f t="shared" si="7"/>
        <v>114</v>
      </c>
    </row>
    <row r="18" spans="1:19" x14ac:dyDescent="0.25">
      <c r="A18" s="52" t="s">
        <v>21</v>
      </c>
      <c r="B18" s="39">
        <v>28</v>
      </c>
      <c r="C18" s="39">
        <v>27</v>
      </c>
      <c r="D18" s="46">
        <f t="shared" si="1"/>
        <v>55</v>
      </c>
      <c r="E18" s="39">
        <v>9</v>
      </c>
      <c r="F18" s="39">
        <v>13</v>
      </c>
      <c r="G18" s="45">
        <f t="shared" si="0"/>
        <v>22</v>
      </c>
      <c r="H18" s="39">
        <v>17</v>
      </c>
      <c r="I18" s="39">
        <v>5</v>
      </c>
      <c r="J18" s="45">
        <f t="shared" si="2"/>
        <v>22</v>
      </c>
      <c r="K18" s="39">
        <v>14</v>
      </c>
      <c r="L18" s="39">
        <v>10</v>
      </c>
      <c r="M18" s="45">
        <f t="shared" si="3"/>
        <v>24</v>
      </c>
      <c r="N18" s="39">
        <v>1</v>
      </c>
      <c r="O18" s="39">
        <v>4</v>
      </c>
      <c r="P18" s="26">
        <f t="shared" si="4"/>
        <v>5</v>
      </c>
      <c r="Q18" s="1">
        <f t="shared" si="5"/>
        <v>69</v>
      </c>
      <c r="R18" s="2">
        <f t="shared" si="6"/>
        <v>59</v>
      </c>
      <c r="S18" s="2">
        <f t="shared" si="7"/>
        <v>128</v>
      </c>
    </row>
    <row r="19" spans="1:19" x14ac:dyDescent="0.25">
      <c r="A19" s="52" t="s">
        <v>22</v>
      </c>
      <c r="B19" s="39">
        <v>31</v>
      </c>
      <c r="C19" s="39">
        <v>25</v>
      </c>
      <c r="D19" s="46">
        <f t="shared" si="1"/>
        <v>56</v>
      </c>
      <c r="E19" s="39">
        <v>9</v>
      </c>
      <c r="F19" s="39">
        <v>9</v>
      </c>
      <c r="G19" s="45">
        <f t="shared" si="0"/>
        <v>18</v>
      </c>
      <c r="H19" s="39">
        <v>14</v>
      </c>
      <c r="I19" s="39">
        <v>15</v>
      </c>
      <c r="J19" s="45">
        <f t="shared" si="2"/>
        <v>29</v>
      </c>
      <c r="K19" s="39">
        <v>13</v>
      </c>
      <c r="L19" s="39">
        <v>12</v>
      </c>
      <c r="M19" s="45">
        <f t="shared" si="3"/>
        <v>25</v>
      </c>
      <c r="N19" s="39">
        <v>4</v>
      </c>
      <c r="O19" s="39">
        <v>5</v>
      </c>
      <c r="P19" s="26">
        <f t="shared" si="4"/>
        <v>9</v>
      </c>
      <c r="Q19" s="1">
        <f t="shared" si="5"/>
        <v>71</v>
      </c>
      <c r="R19" s="2">
        <f t="shared" si="6"/>
        <v>66</v>
      </c>
      <c r="S19" s="2">
        <f t="shared" si="7"/>
        <v>137</v>
      </c>
    </row>
    <row r="20" spans="1:19" x14ac:dyDescent="0.25">
      <c r="A20" s="52" t="s">
        <v>23</v>
      </c>
      <c r="B20" s="39">
        <v>27</v>
      </c>
      <c r="C20" s="39">
        <v>25</v>
      </c>
      <c r="D20" s="46">
        <f t="shared" si="1"/>
        <v>52</v>
      </c>
      <c r="E20" s="39">
        <v>8</v>
      </c>
      <c r="F20" s="39">
        <v>10</v>
      </c>
      <c r="G20" s="45">
        <f t="shared" si="0"/>
        <v>18</v>
      </c>
      <c r="H20" s="39">
        <v>10</v>
      </c>
      <c r="I20" s="39">
        <v>15</v>
      </c>
      <c r="J20" s="45">
        <f t="shared" si="2"/>
        <v>25</v>
      </c>
      <c r="K20" s="39">
        <v>12</v>
      </c>
      <c r="L20" s="39">
        <v>19</v>
      </c>
      <c r="M20" s="45">
        <f t="shared" si="3"/>
        <v>31</v>
      </c>
      <c r="N20" s="39">
        <v>5</v>
      </c>
      <c r="O20" s="39">
        <v>4</v>
      </c>
      <c r="P20" s="26">
        <f t="shared" si="4"/>
        <v>9</v>
      </c>
      <c r="Q20" s="1">
        <f t="shared" si="5"/>
        <v>62</v>
      </c>
      <c r="R20" s="2">
        <f t="shared" si="6"/>
        <v>73</v>
      </c>
      <c r="S20" s="2">
        <f t="shared" si="7"/>
        <v>135</v>
      </c>
    </row>
    <row r="21" spans="1:19" x14ac:dyDescent="0.25">
      <c r="A21" s="52" t="s">
        <v>24</v>
      </c>
      <c r="B21" s="39">
        <v>26</v>
      </c>
      <c r="C21" s="39">
        <v>19</v>
      </c>
      <c r="D21" s="46">
        <f t="shared" si="1"/>
        <v>45</v>
      </c>
      <c r="E21" s="39">
        <v>15</v>
      </c>
      <c r="F21" s="39">
        <v>13</v>
      </c>
      <c r="G21" s="45">
        <f t="shared" si="0"/>
        <v>28</v>
      </c>
      <c r="H21" s="39">
        <v>15</v>
      </c>
      <c r="I21" s="39">
        <v>14</v>
      </c>
      <c r="J21" s="45">
        <f t="shared" si="2"/>
        <v>29</v>
      </c>
      <c r="K21" s="39">
        <v>11</v>
      </c>
      <c r="L21" s="39">
        <v>13</v>
      </c>
      <c r="M21" s="45">
        <f t="shared" si="3"/>
        <v>24</v>
      </c>
      <c r="N21" s="39">
        <v>1</v>
      </c>
      <c r="O21" s="39">
        <v>10</v>
      </c>
      <c r="P21" s="26">
        <f t="shared" si="4"/>
        <v>11</v>
      </c>
      <c r="Q21" s="1">
        <f t="shared" si="5"/>
        <v>68</v>
      </c>
      <c r="R21" s="2">
        <f t="shared" si="6"/>
        <v>69</v>
      </c>
      <c r="S21" s="2">
        <f t="shared" si="7"/>
        <v>137</v>
      </c>
    </row>
    <row r="22" spans="1:19" x14ac:dyDescent="0.25">
      <c r="A22" s="52" t="s">
        <v>25</v>
      </c>
      <c r="B22" s="39">
        <v>23</v>
      </c>
      <c r="C22" s="39">
        <v>20</v>
      </c>
      <c r="D22" s="46">
        <f t="shared" si="1"/>
        <v>43</v>
      </c>
      <c r="E22" s="39">
        <v>9</v>
      </c>
      <c r="F22" s="39">
        <v>9</v>
      </c>
      <c r="G22" s="45">
        <f t="shared" si="0"/>
        <v>18</v>
      </c>
      <c r="H22" s="39">
        <v>8</v>
      </c>
      <c r="I22" s="39">
        <v>14</v>
      </c>
      <c r="J22" s="45">
        <f t="shared" si="2"/>
        <v>22</v>
      </c>
      <c r="K22" s="39">
        <v>4</v>
      </c>
      <c r="L22" s="39">
        <v>16</v>
      </c>
      <c r="M22" s="45">
        <f t="shared" si="3"/>
        <v>20</v>
      </c>
      <c r="N22" s="39">
        <v>4</v>
      </c>
      <c r="O22" s="39">
        <v>6</v>
      </c>
      <c r="P22" s="26">
        <f t="shared" si="4"/>
        <v>10</v>
      </c>
      <c r="Q22" s="1">
        <f t="shared" si="5"/>
        <v>48</v>
      </c>
      <c r="R22" s="2">
        <f t="shared" si="6"/>
        <v>65</v>
      </c>
      <c r="S22" s="2">
        <f t="shared" si="7"/>
        <v>113</v>
      </c>
    </row>
    <row r="23" spans="1:19" x14ac:dyDescent="0.25">
      <c r="A23" s="52" t="s">
        <v>26</v>
      </c>
      <c r="B23" s="39">
        <v>32</v>
      </c>
      <c r="C23" s="39">
        <v>26</v>
      </c>
      <c r="D23" s="46">
        <f t="shared" si="1"/>
        <v>58</v>
      </c>
      <c r="E23" s="39">
        <v>11</v>
      </c>
      <c r="F23" s="39">
        <v>17</v>
      </c>
      <c r="G23" s="45">
        <f t="shared" si="0"/>
        <v>28</v>
      </c>
      <c r="H23" s="39">
        <v>12</v>
      </c>
      <c r="I23" s="39">
        <v>12</v>
      </c>
      <c r="J23" s="45">
        <f t="shared" si="2"/>
        <v>24</v>
      </c>
      <c r="K23" s="39">
        <v>17</v>
      </c>
      <c r="L23" s="39">
        <v>11</v>
      </c>
      <c r="M23" s="45">
        <f t="shared" si="3"/>
        <v>28</v>
      </c>
      <c r="N23" s="39">
        <v>10</v>
      </c>
      <c r="O23" s="39">
        <v>6</v>
      </c>
      <c r="P23" s="26">
        <f t="shared" si="4"/>
        <v>16</v>
      </c>
      <c r="Q23" s="1">
        <f t="shared" si="5"/>
        <v>82</v>
      </c>
      <c r="R23" s="2">
        <f t="shared" si="6"/>
        <v>72</v>
      </c>
      <c r="S23" s="2">
        <f t="shared" si="7"/>
        <v>154</v>
      </c>
    </row>
    <row r="24" spans="1:19" x14ac:dyDescent="0.25">
      <c r="A24" s="52" t="s">
        <v>27</v>
      </c>
      <c r="B24" s="39">
        <v>30</v>
      </c>
      <c r="C24" s="39">
        <v>29</v>
      </c>
      <c r="D24" s="46">
        <f t="shared" si="1"/>
        <v>59</v>
      </c>
      <c r="E24" s="39">
        <v>10</v>
      </c>
      <c r="F24" s="39">
        <v>8</v>
      </c>
      <c r="G24" s="45">
        <f t="shared" si="0"/>
        <v>18</v>
      </c>
      <c r="H24" s="39">
        <v>11</v>
      </c>
      <c r="I24" s="39">
        <v>9</v>
      </c>
      <c r="J24" s="45">
        <f t="shared" si="2"/>
        <v>20</v>
      </c>
      <c r="K24" s="39">
        <v>17</v>
      </c>
      <c r="L24" s="39">
        <v>8</v>
      </c>
      <c r="M24" s="45">
        <f t="shared" si="3"/>
        <v>25</v>
      </c>
      <c r="N24" s="39">
        <v>7</v>
      </c>
      <c r="O24" s="39">
        <v>5</v>
      </c>
      <c r="P24" s="26">
        <f t="shared" si="4"/>
        <v>12</v>
      </c>
      <c r="Q24" s="1">
        <f t="shared" si="5"/>
        <v>75</v>
      </c>
      <c r="R24" s="2">
        <f t="shared" si="6"/>
        <v>59</v>
      </c>
      <c r="S24" s="2">
        <f t="shared" si="7"/>
        <v>134</v>
      </c>
    </row>
    <row r="25" spans="1:19" x14ac:dyDescent="0.25">
      <c r="A25" s="52" t="s">
        <v>28</v>
      </c>
      <c r="B25" s="39">
        <v>29</v>
      </c>
      <c r="C25" s="39">
        <v>27</v>
      </c>
      <c r="D25" s="46">
        <f t="shared" si="1"/>
        <v>56</v>
      </c>
      <c r="E25" s="39">
        <v>9</v>
      </c>
      <c r="F25" s="39">
        <v>9</v>
      </c>
      <c r="G25" s="45">
        <f t="shared" si="0"/>
        <v>18</v>
      </c>
      <c r="H25" s="39">
        <v>7</v>
      </c>
      <c r="I25" s="39">
        <v>11</v>
      </c>
      <c r="J25" s="45">
        <f t="shared" si="2"/>
        <v>18</v>
      </c>
      <c r="K25" s="39">
        <v>15</v>
      </c>
      <c r="L25" s="39">
        <v>10</v>
      </c>
      <c r="M25" s="45">
        <f t="shared" si="3"/>
        <v>25</v>
      </c>
      <c r="N25" s="39">
        <v>5</v>
      </c>
      <c r="O25" s="39">
        <v>11</v>
      </c>
      <c r="P25" s="26">
        <f t="shared" si="4"/>
        <v>16</v>
      </c>
      <c r="Q25" s="1">
        <f t="shared" si="5"/>
        <v>65</v>
      </c>
      <c r="R25" s="2">
        <f t="shared" si="6"/>
        <v>68</v>
      </c>
      <c r="S25" s="2">
        <f t="shared" si="7"/>
        <v>133</v>
      </c>
    </row>
    <row r="26" spans="1:19" x14ac:dyDescent="0.25">
      <c r="A26" s="52" t="s">
        <v>29</v>
      </c>
      <c r="B26" s="39">
        <v>24</v>
      </c>
      <c r="C26" s="39">
        <v>36</v>
      </c>
      <c r="D26" s="46">
        <f t="shared" si="1"/>
        <v>60</v>
      </c>
      <c r="E26" s="39">
        <v>12</v>
      </c>
      <c r="F26" s="39">
        <v>13</v>
      </c>
      <c r="G26" s="45">
        <f t="shared" si="0"/>
        <v>25</v>
      </c>
      <c r="H26" s="39">
        <v>4</v>
      </c>
      <c r="I26" s="39">
        <v>16</v>
      </c>
      <c r="J26" s="45">
        <f t="shared" si="2"/>
        <v>20</v>
      </c>
      <c r="K26" s="39">
        <v>15</v>
      </c>
      <c r="L26" s="39">
        <v>16</v>
      </c>
      <c r="M26" s="45">
        <f t="shared" si="3"/>
        <v>31</v>
      </c>
      <c r="N26" s="39">
        <v>7</v>
      </c>
      <c r="O26" s="39">
        <v>11</v>
      </c>
      <c r="P26" s="26">
        <f t="shared" si="4"/>
        <v>18</v>
      </c>
      <c r="Q26" s="1">
        <f t="shared" si="5"/>
        <v>62</v>
      </c>
      <c r="R26" s="2">
        <f t="shared" si="6"/>
        <v>92</v>
      </c>
      <c r="S26" s="2">
        <f t="shared" si="7"/>
        <v>154</v>
      </c>
    </row>
    <row r="27" spans="1:19" x14ac:dyDescent="0.25">
      <c r="A27" s="52" t="s">
        <v>30</v>
      </c>
      <c r="B27" s="39">
        <v>29</v>
      </c>
      <c r="C27" s="39">
        <v>24</v>
      </c>
      <c r="D27" s="46">
        <f t="shared" si="1"/>
        <v>53</v>
      </c>
      <c r="E27" s="39">
        <v>9</v>
      </c>
      <c r="F27" s="39">
        <v>9</v>
      </c>
      <c r="G27" s="45">
        <f t="shared" si="0"/>
        <v>18</v>
      </c>
      <c r="H27" s="39">
        <v>12</v>
      </c>
      <c r="I27" s="39">
        <v>14</v>
      </c>
      <c r="J27" s="45">
        <f t="shared" si="2"/>
        <v>26</v>
      </c>
      <c r="K27" s="39">
        <v>12</v>
      </c>
      <c r="L27" s="39">
        <v>10</v>
      </c>
      <c r="M27" s="45">
        <f t="shared" si="3"/>
        <v>22</v>
      </c>
      <c r="N27" s="39">
        <v>12</v>
      </c>
      <c r="O27" s="39">
        <v>7</v>
      </c>
      <c r="P27" s="26">
        <f t="shared" si="4"/>
        <v>19</v>
      </c>
      <c r="Q27" s="1">
        <f t="shared" si="5"/>
        <v>74</v>
      </c>
      <c r="R27" s="2">
        <f t="shared" si="6"/>
        <v>64</v>
      </c>
      <c r="S27" s="2">
        <f t="shared" si="7"/>
        <v>138</v>
      </c>
    </row>
    <row r="28" spans="1:19" x14ac:dyDescent="0.25">
      <c r="A28" s="52" t="s">
        <v>31</v>
      </c>
      <c r="B28" s="39">
        <v>37</v>
      </c>
      <c r="C28" s="39">
        <v>21</v>
      </c>
      <c r="D28" s="46">
        <f t="shared" si="1"/>
        <v>58</v>
      </c>
      <c r="E28" s="39">
        <v>15</v>
      </c>
      <c r="F28" s="39">
        <v>19</v>
      </c>
      <c r="G28" s="45">
        <f t="shared" si="0"/>
        <v>34</v>
      </c>
      <c r="H28" s="39">
        <v>7</v>
      </c>
      <c r="I28" s="39">
        <v>14</v>
      </c>
      <c r="J28" s="45">
        <f t="shared" si="2"/>
        <v>21</v>
      </c>
      <c r="K28" s="39">
        <v>9</v>
      </c>
      <c r="L28" s="39">
        <v>16</v>
      </c>
      <c r="M28" s="45">
        <f t="shared" si="3"/>
        <v>25</v>
      </c>
      <c r="N28" s="39">
        <v>4</v>
      </c>
      <c r="O28" s="39">
        <v>4</v>
      </c>
      <c r="P28" s="26">
        <f t="shared" si="4"/>
        <v>8</v>
      </c>
      <c r="Q28" s="1">
        <f t="shared" si="5"/>
        <v>72</v>
      </c>
      <c r="R28" s="2">
        <f t="shared" si="6"/>
        <v>74</v>
      </c>
      <c r="S28" s="2">
        <f t="shared" si="7"/>
        <v>146</v>
      </c>
    </row>
    <row r="29" spans="1:19" x14ac:dyDescent="0.25">
      <c r="A29" s="52" t="s">
        <v>32</v>
      </c>
      <c r="B29" s="39">
        <v>25</v>
      </c>
      <c r="C29" s="39">
        <v>28</v>
      </c>
      <c r="D29" s="46">
        <f t="shared" si="1"/>
        <v>53</v>
      </c>
      <c r="E29" s="39">
        <v>11</v>
      </c>
      <c r="F29" s="39">
        <v>14</v>
      </c>
      <c r="G29" s="45">
        <f t="shared" si="0"/>
        <v>25</v>
      </c>
      <c r="H29" s="39">
        <v>18</v>
      </c>
      <c r="I29" s="39">
        <v>11</v>
      </c>
      <c r="J29" s="45">
        <f t="shared" si="2"/>
        <v>29</v>
      </c>
      <c r="K29" s="39">
        <v>16</v>
      </c>
      <c r="L29" s="39">
        <v>7</v>
      </c>
      <c r="M29" s="45">
        <f t="shared" si="3"/>
        <v>23</v>
      </c>
      <c r="N29" s="39">
        <v>8</v>
      </c>
      <c r="O29" s="39">
        <v>6</v>
      </c>
      <c r="P29" s="26">
        <f t="shared" si="4"/>
        <v>14</v>
      </c>
      <c r="Q29" s="1">
        <f t="shared" si="5"/>
        <v>78</v>
      </c>
      <c r="R29" s="2">
        <f t="shared" si="6"/>
        <v>66</v>
      </c>
      <c r="S29" s="2">
        <f t="shared" si="7"/>
        <v>144</v>
      </c>
    </row>
    <row r="30" spans="1:19" x14ac:dyDescent="0.25">
      <c r="A30" s="52" t="s">
        <v>33</v>
      </c>
      <c r="B30" s="39">
        <v>25</v>
      </c>
      <c r="C30" s="39">
        <v>20</v>
      </c>
      <c r="D30" s="46">
        <f t="shared" si="1"/>
        <v>45</v>
      </c>
      <c r="E30" s="39">
        <v>14</v>
      </c>
      <c r="F30" s="39">
        <v>19</v>
      </c>
      <c r="G30" s="45">
        <f t="shared" si="0"/>
        <v>33</v>
      </c>
      <c r="H30" s="39">
        <v>11</v>
      </c>
      <c r="I30" s="39">
        <v>10</v>
      </c>
      <c r="J30" s="45">
        <f t="shared" si="2"/>
        <v>21</v>
      </c>
      <c r="K30" s="39">
        <v>19</v>
      </c>
      <c r="L30" s="39">
        <v>8</v>
      </c>
      <c r="M30" s="45">
        <f t="shared" si="3"/>
        <v>27</v>
      </c>
      <c r="N30" s="39">
        <v>5</v>
      </c>
      <c r="O30" s="39">
        <v>6</v>
      </c>
      <c r="P30" s="26">
        <f t="shared" si="4"/>
        <v>11</v>
      </c>
      <c r="Q30" s="1">
        <f t="shared" si="5"/>
        <v>74</v>
      </c>
      <c r="R30" s="2">
        <f t="shared" si="6"/>
        <v>63</v>
      </c>
      <c r="S30" s="2">
        <f t="shared" si="7"/>
        <v>137</v>
      </c>
    </row>
    <row r="31" spans="1:19" x14ac:dyDescent="0.25">
      <c r="A31" s="52" t="s">
        <v>34</v>
      </c>
      <c r="B31" s="39">
        <v>29</v>
      </c>
      <c r="C31" s="39">
        <v>23</v>
      </c>
      <c r="D31" s="46">
        <f t="shared" si="1"/>
        <v>52</v>
      </c>
      <c r="E31" s="39">
        <v>14</v>
      </c>
      <c r="F31" s="39">
        <v>10</v>
      </c>
      <c r="G31" s="45">
        <f t="shared" si="0"/>
        <v>24</v>
      </c>
      <c r="H31" s="39">
        <v>9</v>
      </c>
      <c r="I31" s="39">
        <v>5</v>
      </c>
      <c r="J31" s="45">
        <f t="shared" si="2"/>
        <v>14</v>
      </c>
      <c r="K31" s="39">
        <v>15</v>
      </c>
      <c r="L31" s="39">
        <v>17</v>
      </c>
      <c r="M31" s="45">
        <f t="shared" si="3"/>
        <v>32</v>
      </c>
      <c r="N31" s="39">
        <v>7</v>
      </c>
      <c r="O31" s="39">
        <v>3</v>
      </c>
      <c r="P31" s="26">
        <f t="shared" si="4"/>
        <v>10</v>
      </c>
      <c r="Q31" s="1">
        <f t="shared" si="5"/>
        <v>74</v>
      </c>
      <c r="R31" s="2">
        <f t="shared" si="6"/>
        <v>58</v>
      </c>
      <c r="S31" s="2">
        <f t="shared" si="7"/>
        <v>132</v>
      </c>
    </row>
    <row r="32" spans="1:19" x14ac:dyDescent="0.25">
      <c r="A32" s="52" t="s">
        <v>35</v>
      </c>
      <c r="B32" s="39">
        <v>18</v>
      </c>
      <c r="C32" s="39">
        <v>16</v>
      </c>
      <c r="D32" s="46">
        <f t="shared" si="1"/>
        <v>34</v>
      </c>
      <c r="E32" s="39">
        <v>14</v>
      </c>
      <c r="F32" s="39">
        <v>8</v>
      </c>
      <c r="G32" s="45">
        <f t="shared" si="0"/>
        <v>22</v>
      </c>
      <c r="H32" s="39">
        <v>17</v>
      </c>
      <c r="I32" s="39">
        <v>11</v>
      </c>
      <c r="J32" s="45">
        <f t="shared" si="2"/>
        <v>28</v>
      </c>
      <c r="K32" s="39">
        <v>10</v>
      </c>
      <c r="L32" s="39">
        <v>13</v>
      </c>
      <c r="M32" s="45">
        <f t="shared" si="3"/>
        <v>23</v>
      </c>
      <c r="N32" s="39">
        <v>9</v>
      </c>
      <c r="O32" s="39">
        <v>5</v>
      </c>
      <c r="P32" s="26">
        <f t="shared" si="4"/>
        <v>14</v>
      </c>
      <c r="Q32" s="1">
        <f t="shared" si="5"/>
        <v>68</v>
      </c>
      <c r="R32" s="2">
        <f t="shared" si="6"/>
        <v>53</v>
      </c>
      <c r="S32" s="2">
        <f t="shared" si="7"/>
        <v>121</v>
      </c>
    </row>
    <row r="33" spans="1:19" x14ac:dyDescent="0.25">
      <c r="A33" s="52" t="s">
        <v>36</v>
      </c>
      <c r="B33" s="39">
        <v>25</v>
      </c>
      <c r="C33" s="39">
        <v>25</v>
      </c>
      <c r="D33" s="46">
        <f t="shared" si="1"/>
        <v>50</v>
      </c>
      <c r="E33" s="39">
        <v>19</v>
      </c>
      <c r="F33" s="39">
        <v>12</v>
      </c>
      <c r="G33" s="45">
        <f t="shared" si="0"/>
        <v>31</v>
      </c>
      <c r="H33" s="39">
        <v>18</v>
      </c>
      <c r="I33" s="39">
        <v>11</v>
      </c>
      <c r="J33" s="45">
        <f t="shared" si="2"/>
        <v>29</v>
      </c>
      <c r="K33" s="39">
        <v>9</v>
      </c>
      <c r="L33" s="39">
        <v>14</v>
      </c>
      <c r="M33" s="45">
        <f t="shared" si="3"/>
        <v>23</v>
      </c>
      <c r="N33" s="39">
        <v>10</v>
      </c>
      <c r="O33" s="39">
        <v>6</v>
      </c>
      <c r="P33" s="26">
        <f t="shared" si="4"/>
        <v>16</v>
      </c>
      <c r="Q33" s="1">
        <f t="shared" si="5"/>
        <v>81</v>
      </c>
      <c r="R33" s="2">
        <f t="shared" si="6"/>
        <v>68</v>
      </c>
      <c r="S33" s="2">
        <f t="shared" si="7"/>
        <v>149</v>
      </c>
    </row>
    <row r="34" spans="1:19" x14ac:dyDescent="0.25">
      <c r="A34" s="52" t="s">
        <v>37</v>
      </c>
      <c r="B34" s="39">
        <v>21</v>
      </c>
      <c r="C34" s="39">
        <v>24</v>
      </c>
      <c r="D34" s="46">
        <f t="shared" si="1"/>
        <v>45</v>
      </c>
      <c r="E34" s="39">
        <v>13</v>
      </c>
      <c r="F34" s="39">
        <v>20</v>
      </c>
      <c r="G34" s="45">
        <f t="shared" si="0"/>
        <v>33</v>
      </c>
      <c r="H34" s="39">
        <v>7</v>
      </c>
      <c r="I34" s="39">
        <v>12</v>
      </c>
      <c r="J34" s="45">
        <f t="shared" si="2"/>
        <v>19</v>
      </c>
      <c r="K34" s="39">
        <v>18</v>
      </c>
      <c r="L34" s="39">
        <v>7</v>
      </c>
      <c r="M34" s="45">
        <f t="shared" si="3"/>
        <v>25</v>
      </c>
      <c r="N34" s="39">
        <v>3</v>
      </c>
      <c r="O34" s="39">
        <v>10</v>
      </c>
      <c r="P34" s="26">
        <f t="shared" si="4"/>
        <v>13</v>
      </c>
      <c r="Q34" s="1">
        <f t="shared" si="5"/>
        <v>62</v>
      </c>
      <c r="R34" s="2">
        <f t="shared" si="6"/>
        <v>73</v>
      </c>
      <c r="S34" s="2">
        <f t="shared" si="7"/>
        <v>135</v>
      </c>
    </row>
    <row r="35" spans="1:19" x14ac:dyDescent="0.25">
      <c r="A35" s="52" t="s">
        <v>38</v>
      </c>
      <c r="B35" s="39">
        <v>34</v>
      </c>
      <c r="C35" s="39">
        <v>22</v>
      </c>
      <c r="D35" s="46">
        <f t="shared" si="1"/>
        <v>56</v>
      </c>
      <c r="E35" s="39">
        <v>15</v>
      </c>
      <c r="F35" s="39">
        <v>12</v>
      </c>
      <c r="G35" s="45">
        <f t="shared" si="0"/>
        <v>27</v>
      </c>
      <c r="H35" s="39">
        <v>13</v>
      </c>
      <c r="I35" s="39">
        <v>9</v>
      </c>
      <c r="J35" s="45">
        <f t="shared" si="2"/>
        <v>22</v>
      </c>
      <c r="K35" s="39">
        <v>13</v>
      </c>
      <c r="L35" s="39">
        <v>8</v>
      </c>
      <c r="M35" s="45">
        <f t="shared" si="3"/>
        <v>21</v>
      </c>
      <c r="N35" s="39">
        <v>8</v>
      </c>
      <c r="O35" s="39">
        <v>5</v>
      </c>
      <c r="P35" s="26">
        <f t="shared" si="4"/>
        <v>13</v>
      </c>
      <c r="Q35" s="1">
        <f t="shared" si="5"/>
        <v>83</v>
      </c>
      <c r="R35" s="2">
        <f t="shared" si="6"/>
        <v>56</v>
      </c>
      <c r="S35" s="2">
        <f t="shared" si="7"/>
        <v>139</v>
      </c>
    </row>
    <row r="36" spans="1:19" x14ac:dyDescent="0.25">
      <c r="A36" s="52" t="s">
        <v>39</v>
      </c>
      <c r="B36" s="39">
        <v>22</v>
      </c>
      <c r="C36" s="39">
        <v>21</v>
      </c>
      <c r="D36" s="46">
        <f t="shared" si="1"/>
        <v>43</v>
      </c>
      <c r="E36" s="39">
        <v>8</v>
      </c>
      <c r="F36" s="39">
        <v>11</v>
      </c>
      <c r="G36" s="45">
        <f t="shared" si="0"/>
        <v>19</v>
      </c>
      <c r="H36" s="39">
        <v>8</v>
      </c>
      <c r="I36" s="39">
        <v>15</v>
      </c>
      <c r="J36" s="45">
        <f t="shared" si="2"/>
        <v>23</v>
      </c>
      <c r="K36" s="39">
        <v>11</v>
      </c>
      <c r="L36" s="39">
        <v>9</v>
      </c>
      <c r="M36" s="45">
        <f t="shared" si="3"/>
        <v>20</v>
      </c>
      <c r="N36" s="39">
        <v>13</v>
      </c>
      <c r="O36" s="39">
        <v>7</v>
      </c>
      <c r="P36" s="26">
        <f t="shared" si="4"/>
        <v>20</v>
      </c>
      <c r="Q36" s="1">
        <f t="shared" si="5"/>
        <v>62</v>
      </c>
      <c r="R36" s="2">
        <f t="shared" si="6"/>
        <v>63</v>
      </c>
      <c r="S36" s="2">
        <f t="shared" si="7"/>
        <v>125</v>
      </c>
    </row>
    <row r="37" spans="1:19" x14ac:dyDescent="0.25">
      <c r="A37" s="52" t="s">
        <v>40</v>
      </c>
      <c r="B37" s="39">
        <v>24</v>
      </c>
      <c r="C37" s="39">
        <v>21</v>
      </c>
      <c r="D37" s="46">
        <f t="shared" si="1"/>
        <v>45</v>
      </c>
      <c r="E37" s="39">
        <v>16</v>
      </c>
      <c r="F37" s="39">
        <v>15</v>
      </c>
      <c r="G37" s="45">
        <f t="shared" si="0"/>
        <v>31</v>
      </c>
      <c r="H37" s="39">
        <v>13</v>
      </c>
      <c r="I37" s="39">
        <v>7</v>
      </c>
      <c r="J37" s="45">
        <f t="shared" si="2"/>
        <v>20</v>
      </c>
      <c r="K37" s="39">
        <v>8</v>
      </c>
      <c r="L37" s="39">
        <v>13</v>
      </c>
      <c r="M37" s="45">
        <f t="shared" si="3"/>
        <v>21</v>
      </c>
      <c r="N37" s="39">
        <v>5</v>
      </c>
      <c r="O37" s="39">
        <v>2</v>
      </c>
      <c r="P37" s="26">
        <f t="shared" si="4"/>
        <v>7</v>
      </c>
      <c r="Q37" s="1">
        <f t="shared" si="5"/>
        <v>66</v>
      </c>
      <c r="R37" s="2">
        <f t="shared" si="6"/>
        <v>58</v>
      </c>
      <c r="S37" s="2">
        <f t="shared" si="7"/>
        <v>124</v>
      </c>
    </row>
    <row r="38" spans="1:19" x14ac:dyDescent="0.25">
      <c r="A38" s="52" t="s">
        <v>41</v>
      </c>
      <c r="B38" s="39">
        <v>33</v>
      </c>
      <c r="C38" s="39">
        <v>29</v>
      </c>
      <c r="D38" s="46">
        <f t="shared" si="1"/>
        <v>62</v>
      </c>
      <c r="E38" s="39">
        <v>15</v>
      </c>
      <c r="F38" s="39">
        <v>10</v>
      </c>
      <c r="G38" s="45">
        <f t="shared" si="0"/>
        <v>25</v>
      </c>
      <c r="H38" s="39">
        <v>11</v>
      </c>
      <c r="I38" s="39">
        <v>6</v>
      </c>
      <c r="J38" s="45">
        <f t="shared" si="2"/>
        <v>17</v>
      </c>
      <c r="K38" s="39">
        <v>13</v>
      </c>
      <c r="L38" s="39">
        <v>5</v>
      </c>
      <c r="M38" s="45">
        <f t="shared" si="3"/>
        <v>18</v>
      </c>
      <c r="N38" s="39">
        <v>7</v>
      </c>
      <c r="O38" s="39">
        <v>10</v>
      </c>
      <c r="P38" s="26">
        <f t="shared" si="4"/>
        <v>17</v>
      </c>
      <c r="Q38" s="1">
        <f t="shared" si="5"/>
        <v>79</v>
      </c>
      <c r="R38" s="2">
        <f t="shared" si="6"/>
        <v>60</v>
      </c>
      <c r="S38" s="2">
        <f t="shared" si="7"/>
        <v>139</v>
      </c>
    </row>
    <row r="39" spans="1:19" x14ac:dyDescent="0.25">
      <c r="A39" s="52" t="s">
        <v>42</v>
      </c>
      <c r="B39" s="39">
        <v>30</v>
      </c>
      <c r="C39" s="39">
        <v>28</v>
      </c>
      <c r="D39" s="46">
        <f t="shared" si="1"/>
        <v>58</v>
      </c>
      <c r="E39" s="39">
        <v>11</v>
      </c>
      <c r="F39" s="39">
        <v>4</v>
      </c>
      <c r="G39" s="45">
        <f t="shared" si="0"/>
        <v>15</v>
      </c>
      <c r="H39" s="39">
        <v>8</v>
      </c>
      <c r="I39" s="39">
        <v>9</v>
      </c>
      <c r="J39" s="45">
        <f t="shared" si="2"/>
        <v>17</v>
      </c>
      <c r="K39" s="39">
        <v>13</v>
      </c>
      <c r="L39" s="39">
        <v>10</v>
      </c>
      <c r="M39" s="45">
        <f t="shared" si="3"/>
        <v>23</v>
      </c>
      <c r="N39" s="39">
        <v>7</v>
      </c>
      <c r="O39" s="39">
        <v>5</v>
      </c>
      <c r="P39" s="26">
        <f t="shared" si="4"/>
        <v>12</v>
      </c>
      <c r="Q39" s="1">
        <f t="shared" si="5"/>
        <v>69</v>
      </c>
      <c r="R39" s="2">
        <f t="shared" si="6"/>
        <v>56</v>
      </c>
      <c r="S39" s="2">
        <f t="shared" si="7"/>
        <v>125</v>
      </c>
    </row>
    <row r="40" spans="1:19" x14ac:dyDescent="0.25">
      <c r="A40" s="52" t="s">
        <v>43</v>
      </c>
      <c r="B40" s="39">
        <v>22</v>
      </c>
      <c r="C40" s="39">
        <v>28</v>
      </c>
      <c r="D40" s="46">
        <f t="shared" si="1"/>
        <v>50</v>
      </c>
      <c r="E40" s="39">
        <v>8</v>
      </c>
      <c r="F40" s="39">
        <v>5</v>
      </c>
      <c r="G40" s="45">
        <f t="shared" si="0"/>
        <v>13</v>
      </c>
      <c r="H40" s="39">
        <v>9</v>
      </c>
      <c r="I40" s="39">
        <v>10</v>
      </c>
      <c r="J40" s="45">
        <f t="shared" si="2"/>
        <v>19</v>
      </c>
      <c r="K40" s="39">
        <v>12</v>
      </c>
      <c r="L40" s="39">
        <v>11</v>
      </c>
      <c r="M40" s="45">
        <f t="shared" si="3"/>
        <v>23</v>
      </c>
      <c r="N40" s="39">
        <v>11</v>
      </c>
      <c r="O40" s="39">
        <v>9</v>
      </c>
      <c r="P40" s="26">
        <f t="shared" si="4"/>
        <v>20</v>
      </c>
      <c r="Q40" s="1">
        <f t="shared" si="5"/>
        <v>62</v>
      </c>
      <c r="R40" s="2">
        <f t="shared" si="6"/>
        <v>63</v>
      </c>
      <c r="S40" s="2">
        <f t="shared" si="7"/>
        <v>125</v>
      </c>
    </row>
    <row r="41" spans="1:19" x14ac:dyDescent="0.25">
      <c r="A41" s="52" t="s">
        <v>44</v>
      </c>
      <c r="B41" s="39">
        <v>25</v>
      </c>
      <c r="C41" s="39">
        <v>28</v>
      </c>
      <c r="D41" s="46">
        <f t="shared" si="1"/>
        <v>53</v>
      </c>
      <c r="E41" s="39">
        <v>15</v>
      </c>
      <c r="F41" s="39">
        <v>10</v>
      </c>
      <c r="G41" s="45">
        <f t="shared" si="0"/>
        <v>25</v>
      </c>
      <c r="H41" s="39">
        <v>3</v>
      </c>
      <c r="I41" s="39">
        <v>6</v>
      </c>
      <c r="J41" s="45">
        <f t="shared" si="2"/>
        <v>9</v>
      </c>
      <c r="K41" s="39">
        <v>8</v>
      </c>
      <c r="L41" s="39">
        <v>13</v>
      </c>
      <c r="M41" s="45">
        <f t="shared" si="3"/>
        <v>21</v>
      </c>
      <c r="N41" s="39">
        <v>9</v>
      </c>
      <c r="O41" s="39">
        <v>4</v>
      </c>
      <c r="P41" s="26">
        <f t="shared" si="4"/>
        <v>13</v>
      </c>
      <c r="Q41" s="1">
        <f t="shared" si="5"/>
        <v>60</v>
      </c>
      <c r="R41" s="2">
        <f t="shared" si="6"/>
        <v>61</v>
      </c>
      <c r="S41" s="2">
        <f t="shared" si="7"/>
        <v>121</v>
      </c>
    </row>
    <row r="42" spans="1:19" x14ac:dyDescent="0.25">
      <c r="A42" s="52" t="s">
        <v>45</v>
      </c>
      <c r="B42" s="39">
        <v>21</v>
      </c>
      <c r="C42" s="39">
        <v>23</v>
      </c>
      <c r="D42" s="46">
        <f t="shared" si="1"/>
        <v>44</v>
      </c>
      <c r="E42" s="39">
        <v>12</v>
      </c>
      <c r="F42" s="39">
        <v>7</v>
      </c>
      <c r="G42" s="45">
        <f t="shared" si="0"/>
        <v>19</v>
      </c>
      <c r="H42" s="39">
        <v>11</v>
      </c>
      <c r="I42" s="39">
        <v>9</v>
      </c>
      <c r="J42" s="45">
        <f t="shared" si="2"/>
        <v>20</v>
      </c>
      <c r="K42" s="39">
        <v>11</v>
      </c>
      <c r="L42" s="39">
        <v>8</v>
      </c>
      <c r="M42" s="45">
        <f t="shared" si="3"/>
        <v>19</v>
      </c>
      <c r="N42" s="39">
        <v>6</v>
      </c>
      <c r="O42" s="39">
        <v>11</v>
      </c>
      <c r="P42" s="26">
        <f t="shared" si="4"/>
        <v>17</v>
      </c>
      <c r="Q42" s="1">
        <f t="shared" si="5"/>
        <v>61</v>
      </c>
      <c r="R42" s="2">
        <f t="shared" si="6"/>
        <v>58</v>
      </c>
      <c r="S42" s="2">
        <f t="shared" si="7"/>
        <v>119</v>
      </c>
    </row>
    <row r="43" spans="1:19" x14ac:dyDescent="0.25">
      <c r="A43" s="52" t="s">
        <v>46</v>
      </c>
      <c r="B43" s="39">
        <v>28</v>
      </c>
      <c r="C43" s="39">
        <v>31</v>
      </c>
      <c r="D43" s="46">
        <f t="shared" si="1"/>
        <v>59</v>
      </c>
      <c r="E43" s="39">
        <v>12</v>
      </c>
      <c r="F43" s="39">
        <v>14</v>
      </c>
      <c r="G43" s="45">
        <f t="shared" si="0"/>
        <v>26</v>
      </c>
      <c r="H43" s="39">
        <v>9</v>
      </c>
      <c r="I43" s="39">
        <v>12</v>
      </c>
      <c r="J43" s="45">
        <f t="shared" si="2"/>
        <v>21</v>
      </c>
      <c r="K43" s="39">
        <v>21</v>
      </c>
      <c r="L43" s="39">
        <v>14</v>
      </c>
      <c r="M43" s="45">
        <f t="shared" si="3"/>
        <v>35</v>
      </c>
      <c r="N43" s="39">
        <v>5</v>
      </c>
      <c r="O43" s="39">
        <v>3</v>
      </c>
      <c r="P43" s="26">
        <f t="shared" si="4"/>
        <v>8</v>
      </c>
      <c r="Q43" s="1">
        <f t="shared" si="5"/>
        <v>75</v>
      </c>
      <c r="R43" s="2">
        <f t="shared" si="6"/>
        <v>74</v>
      </c>
      <c r="S43" s="2">
        <f t="shared" si="7"/>
        <v>149</v>
      </c>
    </row>
    <row r="44" spans="1:19" x14ac:dyDescent="0.25">
      <c r="A44" s="52" t="s">
        <v>47</v>
      </c>
      <c r="B44" s="39">
        <v>32</v>
      </c>
      <c r="C44" s="39">
        <v>26</v>
      </c>
      <c r="D44" s="46">
        <f t="shared" si="1"/>
        <v>58</v>
      </c>
      <c r="E44" s="39">
        <v>6</v>
      </c>
      <c r="F44" s="39">
        <v>6</v>
      </c>
      <c r="G44" s="45">
        <f t="shared" si="0"/>
        <v>12</v>
      </c>
      <c r="H44" s="39">
        <v>12</v>
      </c>
      <c r="I44" s="39">
        <v>10</v>
      </c>
      <c r="J44" s="45">
        <f t="shared" si="2"/>
        <v>22</v>
      </c>
      <c r="K44" s="39">
        <v>11</v>
      </c>
      <c r="L44" s="39">
        <v>7</v>
      </c>
      <c r="M44" s="45">
        <f t="shared" si="3"/>
        <v>18</v>
      </c>
      <c r="N44" s="39">
        <v>4</v>
      </c>
      <c r="O44" s="39">
        <v>7</v>
      </c>
      <c r="P44" s="26">
        <f t="shared" si="4"/>
        <v>11</v>
      </c>
      <c r="Q44" s="1">
        <f t="shared" si="5"/>
        <v>65</v>
      </c>
      <c r="R44" s="2">
        <f t="shared" si="6"/>
        <v>56</v>
      </c>
      <c r="S44" s="2">
        <f t="shared" si="7"/>
        <v>121</v>
      </c>
    </row>
    <row r="45" spans="1:19" x14ac:dyDescent="0.25">
      <c r="A45" s="52" t="s">
        <v>48</v>
      </c>
      <c r="B45" s="39">
        <v>28</v>
      </c>
      <c r="C45" s="39">
        <v>23</v>
      </c>
      <c r="D45" s="46">
        <f t="shared" si="1"/>
        <v>51</v>
      </c>
      <c r="E45" s="39">
        <v>5</v>
      </c>
      <c r="F45" s="39">
        <v>10</v>
      </c>
      <c r="G45" s="45">
        <f t="shared" si="0"/>
        <v>15</v>
      </c>
      <c r="H45" s="39">
        <v>13</v>
      </c>
      <c r="I45" s="39">
        <v>12</v>
      </c>
      <c r="J45" s="45">
        <f t="shared" si="2"/>
        <v>25</v>
      </c>
      <c r="K45" s="39">
        <v>9</v>
      </c>
      <c r="L45" s="39">
        <v>13</v>
      </c>
      <c r="M45" s="45">
        <f t="shared" si="3"/>
        <v>22</v>
      </c>
      <c r="N45" s="39">
        <v>4</v>
      </c>
      <c r="O45" s="39">
        <v>5</v>
      </c>
      <c r="P45" s="26">
        <f t="shared" si="4"/>
        <v>9</v>
      </c>
      <c r="Q45" s="1">
        <f t="shared" si="5"/>
        <v>59</v>
      </c>
      <c r="R45" s="2">
        <f t="shared" si="6"/>
        <v>63</v>
      </c>
      <c r="S45" s="2">
        <f t="shared" si="7"/>
        <v>122</v>
      </c>
    </row>
    <row r="46" spans="1:19" x14ac:dyDescent="0.25">
      <c r="A46" s="52" t="s">
        <v>49</v>
      </c>
      <c r="B46" s="39">
        <v>22</v>
      </c>
      <c r="C46" s="39">
        <v>26</v>
      </c>
      <c r="D46" s="46">
        <f t="shared" si="1"/>
        <v>48</v>
      </c>
      <c r="E46" s="39">
        <v>14</v>
      </c>
      <c r="F46" s="39">
        <v>10</v>
      </c>
      <c r="G46" s="45">
        <f t="shared" si="0"/>
        <v>24</v>
      </c>
      <c r="H46" s="39">
        <v>9</v>
      </c>
      <c r="I46" s="39">
        <v>10</v>
      </c>
      <c r="J46" s="45">
        <f t="shared" si="2"/>
        <v>19</v>
      </c>
      <c r="K46" s="39">
        <v>9</v>
      </c>
      <c r="L46" s="39">
        <v>9</v>
      </c>
      <c r="M46" s="45">
        <f t="shared" si="3"/>
        <v>18</v>
      </c>
      <c r="N46" s="39">
        <v>9</v>
      </c>
      <c r="O46" s="39">
        <v>6</v>
      </c>
      <c r="P46" s="26">
        <f t="shared" si="4"/>
        <v>15</v>
      </c>
      <c r="Q46" s="1">
        <f t="shared" si="5"/>
        <v>63</v>
      </c>
      <c r="R46" s="2">
        <f t="shared" si="6"/>
        <v>61</v>
      </c>
      <c r="S46" s="2">
        <f t="shared" si="7"/>
        <v>124</v>
      </c>
    </row>
    <row r="47" spans="1:19" x14ac:dyDescent="0.25">
      <c r="A47" s="52" t="s">
        <v>50</v>
      </c>
      <c r="B47" s="39">
        <v>28</v>
      </c>
      <c r="C47" s="39">
        <v>26</v>
      </c>
      <c r="D47" s="46">
        <f t="shared" si="1"/>
        <v>54</v>
      </c>
      <c r="E47" s="39">
        <v>14</v>
      </c>
      <c r="F47" s="39">
        <v>10</v>
      </c>
      <c r="G47" s="45">
        <f t="shared" si="0"/>
        <v>24</v>
      </c>
      <c r="H47" s="39">
        <v>10</v>
      </c>
      <c r="I47" s="39">
        <v>13</v>
      </c>
      <c r="J47" s="45">
        <f t="shared" si="2"/>
        <v>23</v>
      </c>
      <c r="K47" s="39">
        <v>12</v>
      </c>
      <c r="L47" s="39">
        <v>11</v>
      </c>
      <c r="M47" s="45">
        <f t="shared" si="3"/>
        <v>23</v>
      </c>
      <c r="N47" s="39">
        <v>7</v>
      </c>
      <c r="O47" s="39">
        <v>4</v>
      </c>
      <c r="P47" s="26">
        <f t="shared" si="4"/>
        <v>11</v>
      </c>
      <c r="Q47" s="1">
        <f t="shared" si="5"/>
        <v>71</v>
      </c>
      <c r="R47" s="2">
        <f t="shared" si="6"/>
        <v>64</v>
      </c>
      <c r="S47" s="2">
        <f t="shared" si="7"/>
        <v>135</v>
      </c>
    </row>
    <row r="48" spans="1:19" x14ac:dyDescent="0.25">
      <c r="A48" s="52" t="s">
        <v>51</v>
      </c>
      <c r="B48" s="39">
        <v>23</v>
      </c>
      <c r="C48" s="39">
        <v>26</v>
      </c>
      <c r="D48" s="46">
        <f t="shared" si="1"/>
        <v>49</v>
      </c>
      <c r="E48" s="39">
        <v>8</v>
      </c>
      <c r="F48" s="39">
        <v>8</v>
      </c>
      <c r="G48" s="45">
        <f t="shared" si="0"/>
        <v>16</v>
      </c>
      <c r="H48" s="39">
        <v>15</v>
      </c>
      <c r="I48" s="39">
        <v>11</v>
      </c>
      <c r="J48" s="45">
        <f t="shared" si="2"/>
        <v>26</v>
      </c>
      <c r="K48" s="39">
        <v>15</v>
      </c>
      <c r="L48" s="39">
        <v>16</v>
      </c>
      <c r="M48" s="45">
        <f t="shared" si="3"/>
        <v>31</v>
      </c>
      <c r="N48" s="39">
        <v>3</v>
      </c>
      <c r="O48" s="39">
        <v>3</v>
      </c>
      <c r="P48" s="26">
        <f t="shared" si="4"/>
        <v>6</v>
      </c>
      <c r="Q48" s="1">
        <f t="shared" si="5"/>
        <v>64</v>
      </c>
      <c r="R48" s="2">
        <f t="shared" si="6"/>
        <v>64</v>
      </c>
      <c r="S48" s="2">
        <f t="shared" si="7"/>
        <v>128</v>
      </c>
    </row>
    <row r="49" spans="1:19" x14ac:dyDescent="0.25">
      <c r="A49" s="52" t="s">
        <v>52</v>
      </c>
      <c r="B49" s="39">
        <v>22</v>
      </c>
      <c r="C49" s="39">
        <v>25</v>
      </c>
      <c r="D49" s="46">
        <f t="shared" si="1"/>
        <v>47</v>
      </c>
      <c r="E49" s="39">
        <v>10</v>
      </c>
      <c r="F49" s="39">
        <v>11</v>
      </c>
      <c r="G49" s="45">
        <f t="shared" si="0"/>
        <v>21</v>
      </c>
      <c r="H49" s="39">
        <v>8</v>
      </c>
      <c r="I49" s="39">
        <v>11</v>
      </c>
      <c r="J49" s="45">
        <f t="shared" si="2"/>
        <v>19</v>
      </c>
      <c r="K49" s="39">
        <v>11</v>
      </c>
      <c r="L49" s="39">
        <v>10</v>
      </c>
      <c r="M49" s="45">
        <f t="shared" si="3"/>
        <v>21</v>
      </c>
      <c r="N49" s="39">
        <v>9</v>
      </c>
      <c r="O49" s="39">
        <v>5</v>
      </c>
      <c r="P49" s="26">
        <f t="shared" si="4"/>
        <v>14</v>
      </c>
      <c r="Q49" s="1">
        <f t="shared" si="5"/>
        <v>60</v>
      </c>
      <c r="R49" s="2">
        <f t="shared" si="6"/>
        <v>62</v>
      </c>
      <c r="S49" s="2">
        <f t="shared" si="7"/>
        <v>122</v>
      </c>
    </row>
    <row r="50" spans="1:19" x14ac:dyDescent="0.25">
      <c r="A50" s="52" t="s">
        <v>53</v>
      </c>
      <c r="B50" s="39">
        <v>21</v>
      </c>
      <c r="C50" s="39">
        <v>20</v>
      </c>
      <c r="D50" s="46">
        <f t="shared" si="1"/>
        <v>41</v>
      </c>
      <c r="E50" s="39">
        <v>6</v>
      </c>
      <c r="F50" s="39">
        <v>12</v>
      </c>
      <c r="G50" s="45">
        <f t="shared" si="0"/>
        <v>18</v>
      </c>
      <c r="H50" s="39">
        <v>12</v>
      </c>
      <c r="I50" s="39">
        <v>4</v>
      </c>
      <c r="J50" s="45">
        <f t="shared" si="2"/>
        <v>16</v>
      </c>
      <c r="K50" s="39">
        <v>9</v>
      </c>
      <c r="L50" s="39">
        <v>16</v>
      </c>
      <c r="M50" s="45">
        <f t="shared" si="3"/>
        <v>25</v>
      </c>
      <c r="N50" s="39">
        <v>4</v>
      </c>
      <c r="O50" s="39">
        <v>8</v>
      </c>
      <c r="P50" s="26">
        <f t="shared" si="4"/>
        <v>12</v>
      </c>
      <c r="Q50" s="1">
        <f t="shared" si="5"/>
        <v>52</v>
      </c>
      <c r="R50" s="2">
        <f t="shared" si="6"/>
        <v>60</v>
      </c>
      <c r="S50" s="2">
        <f t="shared" si="7"/>
        <v>112</v>
      </c>
    </row>
    <row r="51" spans="1:19" x14ac:dyDescent="0.25">
      <c r="A51" s="52" t="s">
        <v>54</v>
      </c>
      <c r="B51" s="39">
        <v>29</v>
      </c>
      <c r="C51" s="39">
        <v>23</v>
      </c>
      <c r="D51" s="46">
        <f t="shared" si="1"/>
        <v>52</v>
      </c>
      <c r="E51" s="39">
        <v>12</v>
      </c>
      <c r="F51" s="39">
        <v>7</v>
      </c>
      <c r="G51" s="45">
        <f t="shared" si="0"/>
        <v>19</v>
      </c>
      <c r="H51" s="39">
        <v>10</v>
      </c>
      <c r="I51" s="39">
        <v>16</v>
      </c>
      <c r="J51" s="45">
        <f t="shared" si="2"/>
        <v>26</v>
      </c>
      <c r="K51" s="39">
        <v>11</v>
      </c>
      <c r="L51" s="39">
        <v>16</v>
      </c>
      <c r="M51" s="45">
        <f t="shared" si="3"/>
        <v>27</v>
      </c>
      <c r="N51" s="39">
        <v>5</v>
      </c>
      <c r="O51" s="39">
        <v>5</v>
      </c>
      <c r="P51" s="26">
        <f t="shared" si="4"/>
        <v>10</v>
      </c>
      <c r="Q51" s="1">
        <f t="shared" si="5"/>
        <v>67</v>
      </c>
      <c r="R51" s="2">
        <f t="shared" si="6"/>
        <v>67</v>
      </c>
      <c r="S51" s="2">
        <f t="shared" si="7"/>
        <v>134</v>
      </c>
    </row>
    <row r="52" spans="1:19" x14ac:dyDescent="0.25">
      <c r="A52" s="52" t="s">
        <v>55</v>
      </c>
      <c r="B52" s="39">
        <v>29</v>
      </c>
      <c r="C52" s="39">
        <v>23</v>
      </c>
      <c r="D52" s="46">
        <f t="shared" si="1"/>
        <v>52</v>
      </c>
      <c r="E52" s="39">
        <v>13</v>
      </c>
      <c r="F52" s="39">
        <v>6</v>
      </c>
      <c r="G52" s="45">
        <f t="shared" si="0"/>
        <v>19</v>
      </c>
      <c r="H52" s="39">
        <v>12</v>
      </c>
      <c r="I52" s="39">
        <v>8</v>
      </c>
      <c r="J52" s="45">
        <f t="shared" si="2"/>
        <v>20</v>
      </c>
      <c r="K52" s="39">
        <v>11</v>
      </c>
      <c r="L52" s="39">
        <v>9</v>
      </c>
      <c r="M52" s="45">
        <f t="shared" si="3"/>
        <v>20</v>
      </c>
      <c r="N52" s="39">
        <v>6</v>
      </c>
      <c r="O52" s="39">
        <v>7</v>
      </c>
      <c r="P52" s="26">
        <f t="shared" si="4"/>
        <v>13</v>
      </c>
      <c r="Q52" s="1">
        <f t="shared" si="5"/>
        <v>71</v>
      </c>
      <c r="R52" s="2">
        <f t="shared" si="6"/>
        <v>53</v>
      </c>
      <c r="S52" s="2">
        <f t="shared" si="7"/>
        <v>124</v>
      </c>
    </row>
    <row r="53" spans="1:19" x14ac:dyDescent="0.25">
      <c r="A53" s="52" t="s">
        <v>56</v>
      </c>
      <c r="B53" s="39">
        <v>27</v>
      </c>
      <c r="C53" s="39">
        <v>35</v>
      </c>
      <c r="D53" s="46">
        <f t="shared" si="1"/>
        <v>62</v>
      </c>
      <c r="E53" s="39">
        <v>12</v>
      </c>
      <c r="F53" s="39">
        <v>18</v>
      </c>
      <c r="G53" s="45">
        <f t="shared" si="0"/>
        <v>30</v>
      </c>
      <c r="H53" s="39">
        <v>16</v>
      </c>
      <c r="I53" s="39">
        <v>15</v>
      </c>
      <c r="J53" s="45">
        <f t="shared" si="2"/>
        <v>31</v>
      </c>
      <c r="K53" s="39">
        <v>10</v>
      </c>
      <c r="L53" s="39">
        <v>10</v>
      </c>
      <c r="M53" s="45">
        <f t="shared" si="3"/>
        <v>20</v>
      </c>
      <c r="N53" s="39">
        <v>9</v>
      </c>
      <c r="O53" s="39">
        <v>14</v>
      </c>
      <c r="P53" s="26">
        <f t="shared" si="4"/>
        <v>23</v>
      </c>
      <c r="Q53" s="1">
        <f t="shared" si="5"/>
        <v>74</v>
      </c>
      <c r="R53" s="2">
        <f t="shared" si="6"/>
        <v>92</v>
      </c>
      <c r="S53" s="2">
        <f t="shared" si="7"/>
        <v>166</v>
      </c>
    </row>
    <row r="54" spans="1:19" x14ac:dyDescent="0.25">
      <c r="A54" s="52" t="s">
        <v>57</v>
      </c>
      <c r="B54" s="39">
        <v>32</v>
      </c>
      <c r="C54" s="39">
        <v>36</v>
      </c>
      <c r="D54" s="46">
        <f t="shared" si="1"/>
        <v>68</v>
      </c>
      <c r="E54" s="39">
        <v>15</v>
      </c>
      <c r="F54" s="39">
        <v>9</v>
      </c>
      <c r="G54" s="45">
        <f t="shared" si="0"/>
        <v>24</v>
      </c>
      <c r="H54" s="39">
        <v>7</v>
      </c>
      <c r="I54" s="39">
        <v>9</v>
      </c>
      <c r="J54" s="45">
        <f t="shared" si="2"/>
        <v>16</v>
      </c>
      <c r="K54" s="39">
        <v>14</v>
      </c>
      <c r="L54" s="39">
        <v>14</v>
      </c>
      <c r="M54" s="45">
        <f t="shared" si="3"/>
        <v>28</v>
      </c>
      <c r="N54" s="39">
        <v>9</v>
      </c>
      <c r="O54" s="39">
        <v>4</v>
      </c>
      <c r="P54" s="26">
        <f t="shared" si="4"/>
        <v>13</v>
      </c>
      <c r="Q54" s="1">
        <f t="shared" si="5"/>
        <v>77</v>
      </c>
      <c r="R54" s="2">
        <f t="shared" si="6"/>
        <v>72</v>
      </c>
      <c r="S54" s="2">
        <f t="shared" si="7"/>
        <v>149</v>
      </c>
    </row>
    <row r="55" spans="1:19" x14ac:dyDescent="0.25">
      <c r="A55" s="52" t="s">
        <v>58</v>
      </c>
      <c r="B55" s="39">
        <v>30</v>
      </c>
      <c r="C55" s="39">
        <v>38</v>
      </c>
      <c r="D55" s="46">
        <f t="shared" si="1"/>
        <v>68</v>
      </c>
      <c r="E55" s="39">
        <v>12</v>
      </c>
      <c r="F55" s="39">
        <v>20</v>
      </c>
      <c r="G55" s="45">
        <f t="shared" si="0"/>
        <v>32</v>
      </c>
      <c r="H55" s="39">
        <v>12</v>
      </c>
      <c r="I55" s="39">
        <v>14</v>
      </c>
      <c r="J55" s="45">
        <f t="shared" si="2"/>
        <v>26</v>
      </c>
      <c r="K55" s="39">
        <v>26</v>
      </c>
      <c r="L55" s="39">
        <v>15</v>
      </c>
      <c r="M55" s="45">
        <f t="shared" si="3"/>
        <v>41</v>
      </c>
      <c r="N55" s="39">
        <v>6</v>
      </c>
      <c r="O55" s="39">
        <v>11</v>
      </c>
      <c r="P55" s="26">
        <f t="shared" si="4"/>
        <v>17</v>
      </c>
      <c r="Q55" s="1">
        <f t="shared" si="5"/>
        <v>86</v>
      </c>
      <c r="R55" s="2">
        <f t="shared" si="6"/>
        <v>98</v>
      </c>
      <c r="S55" s="2">
        <f t="shared" si="7"/>
        <v>184</v>
      </c>
    </row>
    <row r="56" spans="1:19" x14ac:dyDescent="0.25">
      <c r="A56" s="52" t="s">
        <v>59</v>
      </c>
      <c r="B56" s="39">
        <v>40</v>
      </c>
      <c r="C56" s="39">
        <v>46</v>
      </c>
      <c r="D56" s="46">
        <f t="shared" si="1"/>
        <v>86</v>
      </c>
      <c r="E56" s="39">
        <v>14</v>
      </c>
      <c r="F56" s="39">
        <v>9</v>
      </c>
      <c r="G56" s="45">
        <f t="shared" si="0"/>
        <v>23</v>
      </c>
      <c r="H56" s="39">
        <v>20</v>
      </c>
      <c r="I56" s="39">
        <v>14</v>
      </c>
      <c r="J56" s="45">
        <f t="shared" si="2"/>
        <v>34</v>
      </c>
      <c r="K56" s="39">
        <v>19</v>
      </c>
      <c r="L56" s="39">
        <v>20</v>
      </c>
      <c r="M56" s="45">
        <f t="shared" si="3"/>
        <v>39</v>
      </c>
      <c r="N56" s="39">
        <v>8</v>
      </c>
      <c r="O56" s="39">
        <v>12</v>
      </c>
      <c r="P56" s="26">
        <f t="shared" si="4"/>
        <v>20</v>
      </c>
      <c r="Q56" s="1">
        <f t="shared" si="5"/>
        <v>101</v>
      </c>
      <c r="R56" s="2">
        <f t="shared" si="6"/>
        <v>101</v>
      </c>
      <c r="S56" s="2">
        <f t="shared" si="7"/>
        <v>202</v>
      </c>
    </row>
    <row r="57" spans="1:19" x14ac:dyDescent="0.25">
      <c r="A57" s="52" t="s">
        <v>60</v>
      </c>
      <c r="B57" s="39">
        <v>44</v>
      </c>
      <c r="C57" s="39">
        <v>40</v>
      </c>
      <c r="D57" s="46">
        <f t="shared" si="1"/>
        <v>84</v>
      </c>
      <c r="E57" s="39">
        <v>18</v>
      </c>
      <c r="F57" s="39">
        <v>21</v>
      </c>
      <c r="G57" s="45">
        <f t="shared" si="0"/>
        <v>39</v>
      </c>
      <c r="H57" s="39">
        <v>20</v>
      </c>
      <c r="I57" s="39">
        <v>19</v>
      </c>
      <c r="J57" s="45">
        <f t="shared" si="2"/>
        <v>39</v>
      </c>
      <c r="K57" s="39">
        <v>19</v>
      </c>
      <c r="L57" s="39">
        <v>16</v>
      </c>
      <c r="M57" s="45">
        <f t="shared" si="3"/>
        <v>35</v>
      </c>
      <c r="N57" s="39">
        <v>8</v>
      </c>
      <c r="O57" s="39">
        <v>11</v>
      </c>
      <c r="P57" s="26">
        <f t="shared" si="4"/>
        <v>19</v>
      </c>
      <c r="Q57" s="1">
        <f t="shared" si="5"/>
        <v>109</v>
      </c>
      <c r="R57" s="2">
        <f t="shared" si="6"/>
        <v>107</v>
      </c>
      <c r="S57" s="2">
        <f t="shared" si="7"/>
        <v>216</v>
      </c>
    </row>
    <row r="58" spans="1:19" x14ac:dyDescent="0.25">
      <c r="A58" s="52" t="s">
        <v>61</v>
      </c>
      <c r="B58" s="39">
        <v>50</v>
      </c>
      <c r="C58" s="39">
        <v>36</v>
      </c>
      <c r="D58" s="46">
        <f t="shared" si="1"/>
        <v>86</v>
      </c>
      <c r="E58" s="39">
        <v>14</v>
      </c>
      <c r="F58" s="39">
        <v>16</v>
      </c>
      <c r="G58" s="45">
        <f t="shared" si="0"/>
        <v>30</v>
      </c>
      <c r="H58" s="39">
        <v>23</v>
      </c>
      <c r="I58" s="39">
        <v>18</v>
      </c>
      <c r="J58" s="45">
        <f t="shared" si="2"/>
        <v>41</v>
      </c>
      <c r="K58" s="39">
        <v>20</v>
      </c>
      <c r="L58" s="39">
        <v>25</v>
      </c>
      <c r="M58" s="45">
        <f t="shared" si="3"/>
        <v>45</v>
      </c>
      <c r="N58" s="39">
        <v>12</v>
      </c>
      <c r="O58" s="39">
        <v>11</v>
      </c>
      <c r="P58" s="26">
        <f t="shared" si="4"/>
        <v>23</v>
      </c>
      <c r="Q58" s="1">
        <f t="shared" si="5"/>
        <v>119</v>
      </c>
      <c r="R58" s="2">
        <f t="shared" si="6"/>
        <v>106</v>
      </c>
      <c r="S58" s="2">
        <f t="shared" si="7"/>
        <v>225</v>
      </c>
    </row>
    <row r="59" spans="1:19" x14ac:dyDescent="0.25">
      <c r="A59" s="52" t="s">
        <v>62</v>
      </c>
      <c r="B59" s="39">
        <v>46</v>
      </c>
      <c r="C59" s="39">
        <v>37</v>
      </c>
      <c r="D59" s="46">
        <f t="shared" si="1"/>
        <v>83</v>
      </c>
      <c r="E59" s="39">
        <v>14</v>
      </c>
      <c r="F59" s="39">
        <v>12</v>
      </c>
      <c r="G59" s="45">
        <f t="shared" si="0"/>
        <v>26</v>
      </c>
      <c r="H59" s="39">
        <v>39</v>
      </c>
      <c r="I59" s="39">
        <v>26</v>
      </c>
      <c r="J59" s="45">
        <f t="shared" si="2"/>
        <v>65</v>
      </c>
      <c r="K59" s="39">
        <v>16</v>
      </c>
      <c r="L59" s="39">
        <v>21</v>
      </c>
      <c r="M59" s="45">
        <f t="shared" si="3"/>
        <v>37</v>
      </c>
      <c r="N59" s="39">
        <v>12</v>
      </c>
      <c r="O59" s="39">
        <v>10</v>
      </c>
      <c r="P59" s="26">
        <f t="shared" si="4"/>
        <v>22</v>
      </c>
      <c r="Q59" s="1">
        <f t="shared" si="5"/>
        <v>127</v>
      </c>
      <c r="R59" s="2">
        <f t="shared" si="6"/>
        <v>106</v>
      </c>
      <c r="S59" s="2">
        <f t="shared" si="7"/>
        <v>233</v>
      </c>
    </row>
    <row r="60" spans="1:19" x14ac:dyDescent="0.25">
      <c r="A60" s="52" t="s">
        <v>63</v>
      </c>
      <c r="B60" s="39">
        <v>43</v>
      </c>
      <c r="C60" s="39">
        <v>54</v>
      </c>
      <c r="D60" s="46">
        <f t="shared" si="1"/>
        <v>97</v>
      </c>
      <c r="E60" s="39">
        <v>17</v>
      </c>
      <c r="F60" s="39">
        <v>18</v>
      </c>
      <c r="G60" s="45">
        <f t="shared" si="0"/>
        <v>35</v>
      </c>
      <c r="H60" s="39">
        <v>19</v>
      </c>
      <c r="I60" s="39">
        <v>14</v>
      </c>
      <c r="J60" s="45">
        <f t="shared" si="2"/>
        <v>33</v>
      </c>
      <c r="K60" s="39">
        <v>21</v>
      </c>
      <c r="L60" s="39">
        <v>26</v>
      </c>
      <c r="M60" s="45">
        <f t="shared" si="3"/>
        <v>47</v>
      </c>
      <c r="N60" s="39">
        <v>12</v>
      </c>
      <c r="O60" s="39">
        <v>7</v>
      </c>
      <c r="P60" s="26">
        <f t="shared" si="4"/>
        <v>19</v>
      </c>
      <c r="Q60" s="1">
        <f t="shared" si="5"/>
        <v>112</v>
      </c>
      <c r="R60" s="2">
        <f t="shared" si="6"/>
        <v>119</v>
      </c>
      <c r="S60" s="2">
        <f t="shared" si="7"/>
        <v>231</v>
      </c>
    </row>
    <row r="61" spans="1:19" x14ac:dyDescent="0.25">
      <c r="A61" s="52" t="s">
        <v>64</v>
      </c>
      <c r="B61" s="39">
        <v>38</v>
      </c>
      <c r="C61" s="39">
        <v>42</v>
      </c>
      <c r="D61" s="46">
        <f t="shared" si="1"/>
        <v>80</v>
      </c>
      <c r="E61" s="39">
        <v>24</v>
      </c>
      <c r="F61" s="39">
        <v>25</v>
      </c>
      <c r="G61" s="45">
        <f t="shared" si="0"/>
        <v>49</v>
      </c>
      <c r="H61" s="39">
        <v>23</v>
      </c>
      <c r="I61" s="39">
        <v>25</v>
      </c>
      <c r="J61" s="45">
        <f t="shared" si="2"/>
        <v>48</v>
      </c>
      <c r="K61" s="39">
        <v>22</v>
      </c>
      <c r="L61" s="39">
        <v>23</v>
      </c>
      <c r="M61" s="45">
        <f t="shared" si="3"/>
        <v>45</v>
      </c>
      <c r="N61" s="39">
        <v>17</v>
      </c>
      <c r="O61" s="39">
        <v>10</v>
      </c>
      <c r="P61" s="26">
        <f t="shared" si="4"/>
        <v>27</v>
      </c>
      <c r="Q61" s="1">
        <f t="shared" si="5"/>
        <v>124</v>
      </c>
      <c r="R61" s="2">
        <f t="shared" si="6"/>
        <v>125</v>
      </c>
      <c r="S61" s="2">
        <f t="shared" si="7"/>
        <v>249</v>
      </c>
    </row>
    <row r="62" spans="1:19" x14ac:dyDescent="0.25">
      <c r="A62" s="52" t="s">
        <v>65</v>
      </c>
      <c r="B62" s="39">
        <v>45</v>
      </c>
      <c r="C62" s="39">
        <v>45</v>
      </c>
      <c r="D62" s="46">
        <f t="shared" si="1"/>
        <v>90</v>
      </c>
      <c r="E62" s="39">
        <v>21</v>
      </c>
      <c r="F62" s="39">
        <v>15</v>
      </c>
      <c r="G62" s="45">
        <f t="shared" si="0"/>
        <v>36</v>
      </c>
      <c r="H62" s="39">
        <v>18</v>
      </c>
      <c r="I62" s="39">
        <v>17</v>
      </c>
      <c r="J62" s="45">
        <f t="shared" si="2"/>
        <v>35</v>
      </c>
      <c r="K62" s="39">
        <v>20</v>
      </c>
      <c r="L62" s="39">
        <v>9</v>
      </c>
      <c r="M62" s="45">
        <f t="shared" si="3"/>
        <v>29</v>
      </c>
      <c r="N62" s="39">
        <v>18</v>
      </c>
      <c r="O62" s="39">
        <v>10</v>
      </c>
      <c r="P62" s="26">
        <f t="shared" si="4"/>
        <v>28</v>
      </c>
      <c r="Q62" s="1">
        <f t="shared" si="5"/>
        <v>122</v>
      </c>
      <c r="R62" s="2">
        <f t="shared" si="6"/>
        <v>96</v>
      </c>
      <c r="S62" s="2">
        <f t="shared" si="7"/>
        <v>218</v>
      </c>
    </row>
    <row r="63" spans="1:19" x14ac:dyDescent="0.25">
      <c r="A63" s="52" t="s">
        <v>66</v>
      </c>
      <c r="B63" s="39">
        <v>45</v>
      </c>
      <c r="C63" s="39">
        <v>47</v>
      </c>
      <c r="D63" s="46">
        <f t="shared" si="1"/>
        <v>92</v>
      </c>
      <c r="E63" s="39">
        <v>18</v>
      </c>
      <c r="F63" s="39">
        <v>29</v>
      </c>
      <c r="G63" s="45">
        <f t="shared" si="0"/>
        <v>47</v>
      </c>
      <c r="H63" s="39">
        <v>23</v>
      </c>
      <c r="I63" s="39">
        <v>27</v>
      </c>
      <c r="J63" s="45">
        <f t="shared" si="2"/>
        <v>50</v>
      </c>
      <c r="K63" s="39">
        <v>30</v>
      </c>
      <c r="L63" s="39">
        <v>22</v>
      </c>
      <c r="M63" s="45">
        <f t="shared" si="3"/>
        <v>52</v>
      </c>
      <c r="N63" s="39">
        <v>13</v>
      </c>
      <c r="O63" s="39">
        <v>7</v>
      </c>
      <c r="P63" s="26">
        <f t="shared" si="4"/>
        <v>20</v>
      </c>
      <c r="Q63" s="1">
        <f t="shared" si="5"/>
        <v>129</v>
      </c>
      <c r="R63" s="2">
        <f t="shared" si="6"/>
        <v>132</v>
      </c>
      <c r="S63" s="2">
        <f t="shared" si="7"/>
        <v>261</v>
      </c>
    </row>
    <row r="64" spans="1:19" x14ac:dyDescent="0.25">
      <c r="A64" s="52" t="s">
        <v>67</v>
      </c>
      <c r="B64" s="39">
        <v>40</v>
      </c>
      <c r="C64" s="39">
        <v>50</v>
      </c>
      <c r="D64" s="46">
        <f t="shared" si="1"/>
        <v>90</v>
      </c>
      <c r="E64" s="39">
        <v>21</v>
      </c>
      <c r="F64" s="39">
        <v>21</v>
      </c>
      <c r="G64" s="45">
        <f t="shared" si="0"/>
        <v>42</v>
      </c>
      <c r="H64" s="39">
        <v>13</v>
      </c>
      <c r="I64" s="39">
        <v>19</v>
      </c>
      <c r="J64" s="45">
        <f t="shared" si="2"/>
        <v>32</v>
      </c>
      <c r="K64" s="39">
        <v>24</v>
      </c>
      <c r="L64" s="39">
        <v>27</v>
      </c>
      <c r="M64" s="45">
        <f t="shared" si="3"/>
        <v>51</v>
      </c>
      <c r="N64" s="39">
        <v>13</v>
      </c>
      <c r="O64" s="39">
        <v>12</v>
      </c>
      <c r="P64" s="26">
        <f t="shared" si="4"/>
        <v>25</v>
      </c>
      <c r="Q64" s="1">
        <f t="shared" si="5"/>
        <v>111</v>
      </c>
      <c r="R64" s="2">
        <f t="shared" si="6"/>
        <v>129</v>
      </c>
      <c r="S64" s="2">
        <f t="shared" si="7"/>
        <v>240</v>
      </c>
    </row>
    <row r="65" spans="1:19" x14ac:dyDescent="0.25">
      <c r="A65" s="52" t="s">
        <v>68</v>
      </c>
      <c r="B65" s="39">
        <v>49</v>
      </c>
      <c r="C65" s="39">
        <v>38</v>
      </c>
      <c r="D65" s="46">
        <f t="shared" si="1"/>
        <v>87</v>
      </c>
      <c r="E65" s="39">
        <v>22</v>
      </c>
      <c r="F65" s="39">
        <v>21</v>
      </c>
      <c r="G65" s="45">
        <f t="shared" si="0"/>
        <v>43</v>
      </c>
      <c r="H65" s="39">
        <v>24</v>
      </c>
      <c r="I65" s="39">
        <v>19</v>
      </c>
      <c r="J65" s="45">
        <f t="shared" si="2"/>
        <v>43</v>
      </c>
      <c r="K65" s="39">
        <v>25</v>
      </c>
      <c r="L65" s="39">
        <v>30</v>
      </c>
      <c r="M65" s="45">
        <f t="shared" si="3"/>
        <v>55</v>
      </c>
      <c r="N65" s="39">
        <v>6</v>
      </c>
      <c r="O65" s="39">
        <v>15</v>
      </c>
      <c r="P65" s="26">
        <f t="shared" si="4"/>
        <v>21</v>
      </c>
      <c r="Q65" s="1">
        <f t="shared" si="5"/>
        <v>126</v>
      </c>
      <c r="R65" s="2">
        <f t="shared" si="6"/>
        <v>123</v>
      </c>
      <c r="S65" s="2">
        <f t="shared" si="7"/>
        <v>249</v>
      </c>
    </row>
    <row r="66" spans="1:19" x14ac:dyDescent="0.25">
      <c r="A66" s="52" t="s">
        <v>69</v>
      </c>
      <c r="B66" s="39">
        <v>47</v>
      </c>
      <c r="C66" s="39">
        <v>50</v>
      </c>
      <c r="D66" s="46">
        <f t="shared" si="1"/>
        <v>97</v>
      </c>
      <c r="E66" s="39">
        <v>27</v>
      </c>
      <c r="F66" s="39">
        <v>26</v>
      </c>
      <c r="G66" s="45">
        <f t="shared" si="0"/>
        <v>53</v>
      </c>
      <c r="H66" s="39">
        <v>16</v>
      </c>
      <c r="I66" s="39">
        <v>12</v>
      </c>
      <c r="J66" s="45">
        <f t="shared" si="2"/>
        <v>28</v>
      </c>
      <c r="K66" s="39">
        <v>17</v>
      </c>
      <c r="L66" s="39">
        <v>23</v>
      </c>
      <c r="M66" s="45">
        <f t="shared" si="3"/>
        <v>40</v>
      </c>
      <c r="N66" s="39">
        <v>15</v>
      </c>
      <c r="O66" s="39">
        <v>12</v>
      </c>
      <c r="P66" s="26">
        <f t="shared" si="4"/>
        <v>27</v>
      </c>
      <c r="Q66" s="1">
        <f t="shared" si="5"/>
        <v>122</v>
      </c>
      <c r="R66" s="2">
        <f t="shared" si="6"/>
        <v>123</v>
      </c>
      <c r="S66" s="2">
        <f t="shared" si="7"/>
        <v>245</v>
      </c>
    </row>
    <row r="67" spans="1:19" x14ac:dyDescent="0.25">
      <c r="A67" s="52" t="s">
        <v>70</v>
      </c>
      <c r="B67" s="39">
        <v>39</v>
      </c>
      <c r="C67" s="39">
        <v>43</v>
      </c>
      <c r="D67" s="46">
        <f t="shared" si="1"/>
        <v>82</v>
      </c>
      <c r="E67" s="39">
        <v>18</v>
      </c>
      <c r="F67" s="39">
        <v>20</v>
      </c>
      <c r="G67" s="45">
        <f t="shared" si="0"/>
        <v>38</v>
      </c>
      <c r="H67" s="39">
        <v>10</v>
      </c>
      <c r="I67" s="39">
        <v>19</v>
      </c>
      <c r="J67" s="45">
        <f t="shared" si="2"/>
        <v>29</v>
      </c>
      <c r="K67" s="39">
        <v>27</v>
      </c>
      <c r="L67" s="39">
        <v>23</v>
      </c>
      <c r="M67" s="45">
        <f t="shared" si="3"/>
        <v>50</v>
      </c>
      <c r="N67" s="39">
        <v>7</v>
      </c>
      <c r="O67" s="39">
        <v>12</v>
      </c>
      <c r="P67" s="26">
        <f t="shared" si="4"/>
        <v>19</v>
      </c>
      <c r="Q67" s="1">
        <f t="shared" si="5"/>
        <v>101</v>
      </c>
      <c r="R67" s="2">
        <f t="shared" si="6"/>
        <v>117</v>
      </c>
      <c r="S67" s="2">
        <f t="shared" si="7"/>
        <v>218</v>
      </c>
    </row>
    <row r="68" spans="1:19" x14ac:dyDescent="0.25">
      <c r="A68" s="52" t="s">
        <v>71</v>
      </c>
      <c r="B68" s="39">
        <v>44</v>
      </c>
      <c r="C68" s="39">
        <v>43</v>
      </c>
      <c r="D68" s="46">
        <f t="shared" si="1"/>
        <v>87</v>
      </c>
      <c r="E68" s="39">
        <v>27</v>
      </c>
      <c r="F68" s="39">
        <v>17</v>
      </c>
      <c r="G68" s="45">
        <f t="shared" si="0"/>
        <v>44</v>
      </c>
      <c r="H68" s="39">
        <v>23</v>
      </c>
      <c r="I68" s="39">
        <v>20</v>
      </c>
      <c r="J68" s="45">
        <f t="shared" si="2"/>
        <v>43</v>
      </c>
      <c r="K68" s="39">
        <v>22</v>
      </c>
      <c r="L68" s="39">
        <v>18</v>
      </c>
      <c r="M68" s="45">
        <f t="shared" si="3"/>
        <v>40</v>
      </c>
      <c r="N68" s="39">
        <v>10</v>
      </c>
      <c r="O68" s="39">
        <v>7</v>
      </c>
      <c r="P68" s="26">
        <f t="shared" si="4"/>
        <v>17</v>
      </c>
      <c r="Q68" s="1">
        <f t="shared" si="5"/>
        <v>126</v>
      </c>
      <c r="R68" s="2">
        <f t="shared" si="6"/>
        <v>105</v>
      </c>
      <c r="S68" s="2">
        <f t="shared" si="7"/>
        <v>231</v>
      </c>
    </row>
    <row r="69" spans="1:19" x14ac:dyDescent="0.25">
      <c r="A69" s="52" t="s">
        <v>72</v>
      </c>
      <c r="B69" s="39">
        <v>43</v>
      </c>
      <c r="C69" s="39">
        <v>42</v>
      </c>
      <c r="D69" s="46">
        <f t="shared" si="1"/>
        <v>85</v>
      </c>
      <c r="E69" s="39">
        <v>20</v>
      </c>
      <c r="F69" s="39">
        <v>19</v>
      </c>
      <c r="G69" s="45">
        <f t="shared" si="0"/>
        <v>39</v>
      </c>
      <c r="H69" s="39">
        <v>20</v>
      </c>
      <c r="I69" s="39">
        <v>26</v>
      </c>
      <c r="J69" s="45">
        <f t="shared" si="2"/>
        <v>46</v>
      </c>
      <c r="K69" s="39">
        <v>21</v>
      </c>
      <c r="L69" s="39">
        <v>20</v>
      </c>
      <c r="M69" s="45">
        <f t="shared" si="3"/>
        <v>41</v>
      </c>
      <c r="N69" s="39">
        <v>10</v>
      </c>
      <c r="O69" s="39">
        <v>7</v>
      </c>
      <c r="P69" s="26">
        <f t="shared" si="4"/>
        <v>17</v>
      </c>
      <c r="Q69" s="1">
        <f t="shared" si="5"/>
        <v>114</v>
      </c>
      <c r="R69" s="2">
        <f t="shared" si="6"/>
        <v>114</v>
      </c>
      <c r="S69" s="2">
        <f t="shared" si="7"/>
        <v>228</v>
      </c>
    </row>
    <row r="70" spans="1:19" x14ac:dyDescent="0.25">
      <c r="A70" s="52" t="s">
        <v>73</v>
      </c>
      <c r="B70" s="39">
        <v>45</v>
      </c>
      <c r="C70" s="39">
        <v>46</v>
      </c>
      <c r="D70" s="46">
        <f t="shared" si="1"/>
        <v>91</v>
      </c>
      <c r="E70" s="39">
        <v>19</v>
      </c>
      <c r="F70" s="39">
        <v>16</v>
      </c>
      <c r="G70" s="45">
        <f t="shared" ref="G70:G111" si="8">E70+F70</f>
        <v>35</v>
      </c>
      <c r="H70" s="39">
        <v>16</v>
      </c>
      <c r="I70" s="39">
        <v>20</v>
      </c>
      <c r="J70" s="45">
        <f t="shared" si="2"/>
        <v>36</v>
      </c>
      <c r="K70" s="39">
        <v>26</v>
      </c>
      <c r="L70" s="39">
        <v>13</v>
      </c>
      <c r="M70" s="45">
        <f t="shared" si="3"/>
        <v>39</v>
      </c>
      <c r="N70" s="39">
        <v>5</v>
      </c>
      <c r="O70" s="39">
        <v>11</v>
      </c>
      <c r="P70" s="26">
        <f t="shared" si="4"/>
        <v>16</v>
      </c>
      <c r="Q70" s="1">
        <f t="shared" si="5"/>
        <v>111</v>
      </c>
      <c r="R70" s="2">
        <f t="shared" si="6"/>
        <v>106</v>
      </c>
      <c r="S70" s="2">
        <f t="shared" si="7"/>
        <v>217</v>
      </c>
    </row>
    <row r="71" spans="1:19" x14ac:dyDescent="0.25">
      <c r="A71" s="52" t="s">
        <v>74</v>
      </c>
      <c r="B71" s="39">
        <v>41</v>
      </c>
      <c r="C71" s="39">
        <v>55</v>
      </c>
      <c r="D71" s="46">
        <f t="shared" ref="D71:D106" si="9">B71+C71</f>
        <v>96</v>
      </c>
      <c r="E71" s="39">
        <v>30</v>
      </c>
      <c r="F71" s="39">
        <v>20</v>
      </c>
      <c r="G71" s="45">
        <f t="shared" si="8"/>
        <v>50</v>
      </c>
      <c r="H71" s="39">
        <v>23</v>
      </c>
      <c r="I71" s="39">
        <v>13</v>
      </c>
      <c r="J71" s="45">
        <f t="shared" ref="J71:J111" si="10">H71+I71</f>
        <v>36</v>
      </c>
      <c r="K71" s="39">
        <v>15</v>
      </c>
      <c r="L71" s="39">
        <v>22</v>
      </c>
      <c r="M71" s="45">
        <f t="shared" ref="M71:M111" si="11">K71+L71</f>
        <v>37</v>
      </c>
      <c r="N71" s="39">
        <v>9</v>
      </c>
      <c r="O71" s="39">
        <v>6</v>
      </c>
      <c r="P71" s="26">
        <f t="shared" ref="P71:P111" si="12">N71+O71</f>
        <v>15</v>
      </c>
      <c r="Q71" s="1">
        <f t="shared" ref="Q71:Q95" si="13">+B71+E71+H71+K71+N71</f>
        <v>118</v>
      </c>
      <c r="R71" s="2">
        <f t="shared" ref="R71:R95" si="14">+C71+F71+I71+L71+O71</f>
        <v>116</v>
      </c>
      <c r="S71" s="2">
        <f t="shared" ref="S71:S95" si="15">Q71+R71</f>
        <v>234</v>
      </c>
    </row>
    <row r="72" spans="1:19" x14ac:dyDescent="0.25">
      <c r="A72" s="52" t="s">
        <v>75</v>
      </c>
      <c r="B72" s="39">
        <v>40</v>
      </c>
      <c r="C72" s="39">
        <v>32</v>
      </c>
      <c r="D72" s="46">
        <f t="shared" si="9"/>
        <v>72</v>
      </c>
      <c r="E72" s="39">
        <v>16</v>
      </c>
      <c r="F72" s="39">
        <v>11</v>
      </c>
      <c r="G72" s="45">
        <f t="shared" si="8"/>
        <v>27</v>
      </c>
      <c r="H72" s="39">
        <v>17</v>
      </c>
      <c r="I72" s="39">
        <v>21</v>
      </c>
      <c r="J72" s="45">
        <f t="shared" si="10"/>
        <v>38</v>
      </c>
      <c r="K72" s="39">
        <v>19</v>
      </c>
      <c r="L72" s="39">
        <v>18</v>
      </c>
      <c r="M72" s="45">
        <f t="shared" si="11"/>
        <v>37</v>
      </c>
      <c r="N72" s="39">
        <v>9</v>
      </c>
      <c r="O72" s="39">
        <v>5</v>
      </c>
      <c r="P72" s="26">
        <f t="shared" si="12"/>
        <v>14</v>
      </c>
      <c r="Q72" s="1">
        <f t="shared" si="13"/>
        <v>101</v>
      </c>
      <c r="R72" s="2">
        <f t="shared" si="14"/>
        <v>87</v>
      </c>
      <c r="S72" s="2">
        <f t="shared" si="15"/>
        <v>188</v>
      </c>
    </row>
    <row r="73" spans="1:19" x14ac:dyDescent="0.25">
      <c r="A73" s="52" t="s">
        <v>76</v>
      </c>
      <c r="B73" s="39">
        <v>42</v>
      </c>
      <c r="C73" s="39">
        <v>44</v>
      </c>
      <c r="D73" s="46">
        <f t="shared" si="9"/>
        <v>86</v>
      </c>
      <c r="E73" s="39">
        <v>15</v>
      </c>
      <c r="F73" s="39">
        <v>20</v>
      </c>
      <c r="G73" s="45">
        <f t="shared" si="8"/>
        <v>35</v>
      </c>
      <c r="H73" s="39">
        <v>13</v>
      </c>
      <c r="I73" s="39">
        <v>9</v>
      </c>
      <c r="J73" s="45">
        <f t="shared" si="10"/>
        <v>22</v>
      </c>
      <c r="K73" s="39">
        <v>21</v>
      </c>
      <c r="L73" s="39">
        <v>17</v>
      </c>
      <c r="M73" s="45">
        <f t="shared" si="11"/>
        <v>38</v>
      </c>
      <c r="N73" s="39">
        <v>9</v>
      </c>
      <c r="O73" s="39">
        <v>12</v>
      </c>
      <c r="P73" s="26">
        <f t="shared" si="12"/>
        <v>21</v>
      </c>
      <c r="Q73" s="1">
        <f t="shared" si="13"/>
        <v>100</v>
      </c>
      <c r="R73" s="2">
        <f t="shared" si="14"/>
        <v>102</v>
      </c>
      <c r="S73" s="2">
        <f t="shared" si="15"/>
        <v>202</v>
      </c>
    </row>
    <row r="74" spans="1:19" x14ac:dyDescent="0.25">
      <c r="A74" s="52" t="s">
        <v>77</v>
      </c>
      <c r="B74" s="39">
        <v>42</v>
      </c>
      <c r="C74" s="39">
        <v>45</v>
      </c>
      <c r="D74" s="46">
        <f t="shared" si="9"/>
        <v>87</v>
      </c>
      <c r="E74" s="39">
        <v>18</v>
      </c>
      <c r="F74" s="39">
        <v>11</v>
      </c>
      <c r="G74" s="45">
        <f t="shared" si="8"/>
        <v>29</v>
      </c>
      <c r="H74" s="39">
        <v>15</v>
      </c>
      <c r="I74" s="39">
        <v>11</v>
      </c>
      <c r="J74" s="45">
        <f t="shared" si="10"/>
        <v>26</v>
      </c>
      <c r="K74" s="39">
        <v>18</v>
      </c>
      <c r="L74" s="39">
        <v>26</v>
      </c>
      <c r="M74" s="45">
        <f t="shared" si="11"/>
        <v>44</v>
      </c>
      <c r="N74" s="39">
        <v>3</v>
      </c>
      <c r="O74" s="39">
        <v>7</v>
      </c>
      <c r="P74" s="26">
        <f t="shared" si="12"/>
        <v>10</v>
      </c>
      <c r="Q74" s="1">
        <f t="shared" si="13"/>
        <v>96</v>
      </c>
      <c r="R74" s="2">
        <f t="shared" si="14"/>
        <v>100</v>
      </c>
      <c r="S74" s="2">
        <f t="shared" si="15"/>
        <v>196</v>
      </c>
    </row>
    <row r="75" spans="1:19" x14ac:dyDescent="0.25">
      <c r="A75" s="52" t="s">
        <v>78</v>
      </c>
      <c r="B75" s="39">
        <v>36</v>
      </c>
      <c r="C75" s="39">
        <v>29</v>
      </c>
      <c r="D75" s="46">
        <f t="shared" si="9"/>
        <v>65</v>
      </c>
      <c r="E75" s="39">
        <v>20</v>
      </c>
      <c r="F75" s="39">
        <v>18</v>
      </c>
      <c r="G75" s="45">
        <f t="shared" si="8"/>
        <v>38</v>
      </c>
      <c r="H75" s="39">
        <v>16</v>
      </c>
      <c r="I75" s="39">
        <v>17</v>
      </c>
      <c r="J75" s="45">
        <f t="shared" si="10"/>
        <v>33</v>
      </c>
      <c r="K75" s="39">
        <v>19</v>
      </c>
      <c r="L75" s="39">
        <v>24</v>
      </c>
      <c r="M75" s="45">
        <f t="shared" si="11"/>
        <v>43</v>
      </c>
      <c r="N75" s="39">
        <v>12</v>
      </c>
      <c r="O75" s="39">
        <v>9</v>
      </c>
      <c r="P75" s="26">
        <f t="shared" si="12"/>
        <v>21</v>
      </c>
      <c r="Q75" s="1">
        <f t="shared" si="13"/>
        <v>103</v>
      </c>
      <c r="R75" s="2">
        <f t="shared" si="14"/>
        <v>97</v>
      </c>
      <c r="S75" s="2">
        <f t="shared" si="15"/>
        <v>200</v>
      </c>
    </row>
    <row r="76" spans="1:19" x14ac:dyDescent="0.25">
      <c r="A76" s="52" t="s">
        <v>79</v>
      </c>
      <c r="B76" s="39">
        <v>36</v>
      </c>
      <c r="C76" s="39">
        <v>47</v>
      </c>
      <c r="D76" s="46">
        <f t="shared" si="9"/>
        <v>83</v>
      </c>
      <c r="E76" s="39">
        <v>14</v>
      </c>
      <c r="F76" s="39">
        <v>10</v>
      </c>
      <c r="G76" s="45">
        <f t="shared" si="8"/>
        <v>24</v>
      </c>
      <c r="H76" s="39">
        <v>10</v>
      </c>
      <c r="I76" s="39">
        <v>8</v>
      </c>
      <c r="J76" s="45">
        <f t="shared" si="10"/>
        <v>18</v>
      </c>
      <c r="K76" s="39">
        <v>19</v>
      </c>
      <c r="L76" s="39">
        <v>14</v>
      </c>
      <c r="M76" s="45">
        <f t="shared" si="11"/>
        <v>33</v>
      </c>
      <c r="N76" s="39">
        <v>9</v>
      </c>
      <c r="O76" s="39">
        <v>8</v>
      </c>
      <c r="P76" s="26">
        <f t="shared" si="12"/>
        <v>17</v>
      </c>
      <c r="Q76" s="1">
        <f t="shared" si="13"/>
        <v>88</v>
      </c>
      <c r="R76" s="2">
        <f t="shared" si="14"/>
        <v>87</v>
      </c>
      <c r="S76" s="2">
        <f t="shared" si="15"/>
        <v>175</v>
      </c>
    </row>
    <row r="77" spans="1:19" x14ac:dyDescent="0.25">
      <c r="A77" s="52" t="s">
        <v>80</v>
      </c>
      <c r="B77" s="39">
        <v>45</v>
      </c>
      <c r="C77" s="39">
        <v>38</v>
      </c>
      <c r="D77" s="46">
        <f t="shared" si="9"/>
        <v>83</v>
      </c>
      <c r="E77" s="39">
        <v>12</v>
      </c>
      <c r="F77" s="39">
        <v>21</v>
      </c>
      <c r="G77" s="45">
        <f t="shared" si="8"/>
        <v>33</v>
      </c>
      <c r="H77" s="39">
        <v>15</v>
      </c>
      <c r="I77" s="39">
        <v>10</v>
      </c>
      <c r="J77" s="45">
        <f t="shared" si="10"/>
        <v>25</v>
      </c>
      <c r="K77" s="39">
        <v>20</v>
      </c>
      <c r="L77" s="39">
        <v>13</v>
      </c>
      <c r="M77" s="45">
        <f t="shared" si="11"/>
        <v>33</v>
      </c>
      <c r="N77" s="39">
        <v>9</v>
      </c>
      <c r="O77" s="39">
        <v>3</v>
      </c>
      <c r="P77" s="26">
        <f t="shared" si="12"/>
        <v>12</v>
      </c>
      <c r="Q77" s="1">
        <f t="shared" si="13"/>
        <v>101</v>
      </c>
      <c r="R77" s="2">
        <f t="shared" si="14"/>
        <v>85</v>
      </c>
      <c r="S77" s="2">
        <f t="shared" si="15"/>
        <v>186</v>
      </c>
    </row>
    <row r="78" spans="1:19" x14ac:dyDescent="0.25">
      <c r="A78" s="52" t="s">
        <v>81</v>
      </c>
      <c r="B78" s="39">
        <v>46</v>
      </c>
      <c r="C78" s="39">
        <v>25</v>
      </c>
      <c r="D78" s="46">
        <f t="shared" si="9"/>
        <v>71</v>
      </c>
      <c r="E78" s="39">
        <v>17</v>
      </c>
      <c r="F78" s="39">
        <v>23</v>
      </c>
      <c r="G78" s="45">
        <f t="shared" si="8"/>
        <v>40</v>
      </c>
      <c r="H78" s="39">
        <v>12</v>
      </c>
      <c r="I78" s="39">
        <v>14</v>
      </c>
      <c r="J78" s="45">
        <f t="shared" si="10"/>
        <v>26</v>
      </c>
      <c r="K78" s="39">
        <v>26</v>
      </c>
      <c r="L78" s="39">
        <v>9</v>
      </c>
      <c r="M78" s="45">
        <f t="shared" si="11"/>
        <v>35</v>
      </c>
      <c r="N78" s="39">
        <v>12</v>
      </c>
      <c r="O78" s="39">
        <v>5</v>
      </c>
      <c r="P78" s="26">
        <f t="shared" si="12"/>
        <v>17</v>
      </c>
      <c r="Q78" s="1">
        <f t="shared" si="13"/>
        <v>113</v>
      </c>
      <c r="R78" s="2">
        <f t="shared" si="14"/>
        <v>76</v>
      </c>
      <c r="S78" s="2">
        <f t="shared" si="15"/>
        <v>189</v>
      </c>
    </row>
    <row r="79" spans="1:19" x14ac:dyDescent="0.25">
      <c r="A79" s="52" t="s">
        <v>82</v>
      </c>
      <c r="B79" s="39">
        <v>42</v>
      </c>
      <c r="C79" s="39">
        <v>41</v>
      </c>
      <c r="D79" s="46">
        <f t="shared" si="9"/>
        <v>83</v>
      </c>
      <c r="E79" s="39">
        <v>22</v>
      </c>
      <c r="F79" s="39">
        <v>10</v>
      </c>
      <c r="G79" s="45">
        <f t="shared" si="8"/>
        <v>32</v>
      </c>
      <c r="H79" s="39">
        <v>16</v>
      </c>
      <c r="I79" s="39">
        <v>7</v>
      </c>
      <c r="J79" s="45">
        <f t="shared" si="10"/>
        <v>23</v>
      </c>
      <c r="K79" s="39">
        <v>19</v>
      </c>
      <c r="L79" s="39">
        <v>24</v>
      </c>
      <c r="M79" s="45">
        <f t="shared" si="11"/>
        <v>43</v>
      </c>
      <c r="N79" s="39">
        <v>9</v>
      </c>
      <c r="O79" s="39">
        <v>6</v>
      </c>
      <c r="P79" s="26">
        <f t="shared" si="12"/>
        <v>15</v>
      </c>
      <c r="Q79" s="1">
        <f t="shared" si="13"/>
        <v>108</v>
      </c>
      <c r="R79" s="2">
        <f t="shared" si="14"/>
        <v>88</v>
      </c>
      <c r="S79" s="2">
        <f t="shared" si="15"/>
        <v>196</v>
      </c>
    </row>
    <row r="80" spans="1:19" x14ac:dyDescent="0.25">
      <c r="A80" s="52" t="s">
        <v>83</v>
      </c>
      <c r="B80" s="39">
        <v>46</v>
      </c>
      <c r="C80" s="39">
        <v>31</v>
      </c>
      <c r="D80" s="46">
        <f t="shared" si="9"/>
        <v>77</v>
      </c>
      <c r="E80" s="39">
        <v>10</v>
      </c>
      <c r="F80" s="39">
        <v>11</v>
      </c>
      <c r="G80" s="45">
        <f t="shared" si="8"/>
        <v>21</v>
      </c>
      <c r="H80" s="39">
        <v>14</v>
      </c>
      <c r="I80" s="39">
        <v>12</v>
      </c>
      <c r="J80" s="45">
        <f t="shared" si="10"/>
        <v>26</v>
      </c>
      <c r="K80" s="39">
        <v>20</v>
      </c>
      <c r="L80" s="39">
        <v>14</v>
      </c>
      <c r="M80" s="45">
        <f t="shared" si="11"/>
        <v>34</v>
      </c>
      <c r="N80" s="39">
        <v>9</v>
      </c>
      <c r="O80" s="39">
        <v>8</v>
      </c>
      <c r="P80" s="26">
        <f t="shared" si="12"/>
        <v>17</v>
      </c>
      <c r="Q80" s="1">
        <f t="shared" si="13"/>
        <v>99</v>
      </c>
      <c r="R80" s="2">
        <f t="shared" si="14"/>
        <v>76</v>
      </c>
      <c r="S80" s="2">
        <f t="shared" si="15"/>
        <v>175</v>
      </c>
    </row>
    <row r="81" spans="1:19" x14ac:dyDescent="0.25">
      <c r="A81" s="52" t="s">
        <v>84</v>
      </c>
      <c r="B81" s="39">
        <v>28</v>
      </c>
      <c r="C81" s="39">
        <v>33</v>
      </c>
      <c r="D81" s="46">
        <f t="shared" si="9"/>
        <v>61</v>
      </c>
      <c r="E81" s="39">
        <v>13</v>
      </c>
      <c r="F81" s="39">
        <v>9</v>
      </c>
      <c r="G81" s="45">
        <f t="shared" si="8"/>
        <v>22</v>
      </c>
      <c r="H81" s="39">
        <v>9</v>
      </c>
      <c r="I81" s="39">
        <v>10</v>
      </c>
      <c r="J81" s="45">
        <f t="shared" si="10"/>
        <v>19</v>
      </c>
      <c r="K81" s="39">
        <v>15</v>
      </c>
      <c r="L81" s="39">
        <v>17</v>
      </c>
      <c r="M81" s="45">
        <f t="shared" si="11"/>
        <v>32</v>
      </c>
      <c r="N81" s="39">
        <v>6</v>
      </c>
      <c r="O81" s="39">
        <v>4</v>
      </c>
      <c r="P81" s="26">
        <f t="shared" si="12"/>
        <v>10</v>
      </c>
      <c r="Q81" s="1">
        <f t="shared" si="13"/>
        <v>71</v>
      </c>
      <c r="R81" s="2">
        <f t="shared" si="14"/>
        <v>73</v>
      </c>
      <c r="S81" s="2">
        <f t="shared" si="15"/>
        <v>144</v>
      </c>
    </row>
    <row r="82" spans="1:19" x14ac:dyDescent="0.25">
      <c r="A82" s="52" t="s">
        <v>85</v>
      </c>
      <c r="B82" s="39">
        <v>23</v>
      </c>
      <c r="C82" s="39">
        <v>32</v>
      </c>
      <c r="D82" s="46">
        <f t="shared" si="9"/>
        <v>55</v>
      </c>
      <c r="E82" s="39">
        <v>12</v>
      </c>
      <c r="F82" s="39">
        <v>6</v>
      </c>
      <c r="G82" s="45">
        <f t="shared" si="8"/>
        <v>18</v>
      </c>
      <c r="H82" s="39">
        <v>3</v>
      </c>
      <c r="I82" s="39">
        <v>7</v>
      </c>
      <c r="J82" s="45">
        <f t="shared" si="10"/>
        <v>10</v>
      </c>
      <c r="K82" s="39">
        <v>9</v>
      </c>
      <c r="L82" s="39">
        <v>12</v>
      </c>
      <c r="M82" s="45">
        <f t="shared" si="11"/>
        <v>21</v>
      </c>
      <c r="N82" s="39">
        <v>3</v>
      </c>
      <c r="O82" s="39">
        <v>6</v>
      </c>
      <c r="P82" s="26">
        <f t="shared" si="12"/>
        <v>9</v>
      </c>
      <c r="Q82" s="1">
        <f t="shared" si="13"/>
        <v>50</v>
      </c>
      <c r="R82" s="2">
        <f t="shared" si="14"/>
        <v>63</v>
      </c>
      <c r="S82" s="2">
        <f t="shared" si="15"/>
        <v>113</v>
      </c>
    </row>
    <row r="83" spans="1:19" x14ac:dyDescent="0.25">
      <c r="A83" s="52" t="s">
        <v>86</v>
      </c>
      <c r="B83" s="39">
        <v>24</v>
      </c>
      <c r="C83" s="39">
        <v>26</v>
      </c>
      <c r="D83" s="46">
        <f t="shared" si="9"/>
        <v>50</v>
      </c>
      <c r="E83" s="39">
        <v>5</v>
      </c>
      <c r="F83" s="39">
        <v>14</v>
      </c>
      <c r="G83" s="45">
        <f t="shared" si="8"/>
        <v>19</v>
      </c>
      <c r="H83" s="39">
        <v>4</v>
      </c>
      <c r="I83" s="39">
        <v>12</v>
      </c>
      <c r="J83" s="45">
        <f t="shared" si="10"/>
        <v>16</v>
      </c>
      <c r="K83" s="39">
        <v>9</v>
      </c>
      <c r="L83" s="39">
        <v>12</v>
      </c>
      <c r="M83" s="45">
        <f t="shared" si="11"/>
        <v>21</v>
      </c>
      <c r="N83" s="39">
        <v>5</v>
      </c>
      <c r="O83" s="39">
        <v>5</v>
      </c>
      <c r="P83" s="26">
        <f t="shared" si="12"/>
        <v>10</v>
      </c>
      <c r="Q83" s="1">
        <f t="shared" si="13"/>
        <v>47</v>
      </c>
      <c r="R83" s="2">
        <f t="shared" si="14"/>
        <v>69</v>
      </c>
      <c r="S83" s="2">
        <f t="shared" si="15"/>
        <v>116</v>
      </c>
    </row>
    <row r="84" spans="1:19" x14ac:dyDescent="0.25">
      <c r="A84" s="52" t="s">
        <v>87</v>
      </c>
      <c r="B84" s="39">
        <v>25</v>
      </c>
      <c r="C84" s="39">
        <v>28</v>
      </c>
      <c r="D84" s="46">
        <f t="shared" si="9"/>
        <v>53</v>
      </c>
      <c r="E84" s="39">
        <v>8</v>
      </c>
      <c r="F84" s="39">
        <v>14</v>
      </c>
      <c r="G84" s="45">
        <f t="shared" si="8"/>
        <v>22</v>
      </c>
      <c r="H84" s="39">
        <v>7</v>
      </c>
      <c r="I84" s="39">
        <v>5</v>
      </c>
      <c r="J84" s="45">
        <f t="shared" si="10"/>
        <v>12</v>
      </c>
      <c r="K84" s="39">
        <v>12</v>
      </c>
      <c r="L84" s="39">
        <v>7</v>
      </c>
      <c r="M84" s="45">
        <f t="shared" si="11"/>
        <v>19</v>
      </c>
      <c r="N84" s="39"/>
      <c r="O84" s="39">
        <v>3</v>
      </c>
      <c r="P84" s="26">
        <f t="shared" si="12"/>
        <v>3</v>
      </c>
      <c r="Q84" s="1">
        <f t="shared" si="13"/>
        <v>52</v>
      </c>
      <c r="R84" s="2">
        <f t="shared" si="14"/>
        <v>57</v>
      </c>
      <c r="S84" s="2">
        <f t="shared" si="15"/>
        <v>109</v>
      </c>
    </row>
    <row r="85" spans="1:19" x14ac:dyDescent="0.25">
      <c r="A85" s="52" t="s">
        <v>88</v>
      </c>
      <c r="B85" s="39">
        <v>25</v>
      </c>
      <c r="C85" s="39">
        <v>35</v>
      </c>
      <c r="D85" s="46">
        <f t="shared" si="9"/>
        <v>60</v>
      </c>
      <c r="E85" s="39">
        <v>11</v>
      </c>
      <c r="F85" s="39">
        <v>6</v>
      </c>
      <c r="G85" s="45">
        <f t="shared" si="8"/>
        <v>17</v>
      </c>
      <c r="H85" s="39">
        <v>8</v>
      </c>
      <c r="I85" s="39">
        <v>5</v>
      </c>
      <c r="J85" s="45">
        <f t="shared" si="10"/>
        <v>13</v>
      </c>
      <c r="K85" s="39">
        <v>7</v>
      </c>
      <c r="L85" s="39">
        <v>8</v>
      </c>
      <c r="M85" s="45">
        <f t="shared" si="11"/>
        <v>15</v>
      </c>
      <c r="N85" s="39">
        <v>5</v>
      </c>
      <c r="O85" s="39">
        <v>4</v>
      </c>
      <c r="P85" s="26">
        <f t="shared" si="12"/>
        <v>9</v>
      </c>
      <c r="Q85" s="1">
        <f t="shared" si="13"/>
        <v>56</v>
      </c>
      <c r="R85" s="2">
        <f t="shared" si="14"/>
        <v>58</v>
      </c>
      <c r="S85" s="2">
        <f t="shared" si="15"/>
        <v>114</v>
      </c>
    </row>
    <row r="86" spans="1:19" x14ac:dyDescent="0.25">
      <c r="A86" s="52" t="s">
        <v>89</v>
      </c>
      <c r="B86" s="39">
        <v>22</v>
      </c>
      <c r="C86" s="39">
        <v>21</v>
      </c>
      <c r="D86" s="46">
        <f t="shared" si="9"/>
        <v>43</v>
      </c>
      <c r="E86" s="39">
        <v>5</v>
      </c>
      <c r="F86" s="39">
        <v>5</v>
      </c>
      <c r="G86" s="45">
        <f t="shared" si="8"/>
        <v>10</v>
      </c>
      <c r="H86" s="39">
        <v>5</v>
      </c>
      <c r="I86" s="39">
        <v>3</v>
      </c>
      <c r="J86" s="45">
        <f t="shared" si="10"/>
        <v>8</v>
      </c>
      <c r="K86" s="39">
        <v>8</v>
      </c>
      <c r="L86" s="39">
        <v>6</v>
      </c>
      <c r="M86" s="45">
        <f t="shared" si="11"/>
        <v>14</v>
      </c>
      <c r="N86" s="39">
        <v>2</v>
      </c>
      <c r="O86" s="39">
        <v>2</v>
      </c>
      <c r="P86" s="26">
        <f t="shared" si="12"/>
        <v>4</v>
      </c>
      <c r="Q86" s="1">
        <f t="shared" si="13"/>
        <v>42</v>
      </c>
      <c r="R86" s="2">
        <f t="shared" si="14"/>
        <v>37</v>
      </c>
      <c r="S86" s="2">
        <f t="shared" si="15"/>
        <v>79</v>
      </c>
    </row>
    <row r="87" spans="1:19" x14ac:dyDescent="0.25">
      <c r="A87" s="52" t="s">
        <v>90</v>
      </c>
      <c r="B87" s="39">
        <v>28</v>
      </c>
      <c r="C87" s="39">
        <v>20</v>
      </c>
      <c r="D87" s="46">
        <f t="shared" si="9"/>
        <v>48</v>
      </c>
      <c r="E87" s="39">
        <v>8</v>
      </c>
      <c r="F87" s="39">
        <v>2</v>
      </c>
      <c r="G87" s="45">
        <f t="shared" si="8"/>
        <v>10</v>
      </c>
      <c r="H87" s="39">
        <v>6</v>
      </c>
      <c r="I87" s="39">
        <v>4</v>
      </c>
      <c r="J87" s="45">
        <f t="shared" si="10"/>
        <v>10</v>
      </c>
      <c r="K87" s="39">
        <v>7</v>
      </c>
      <c r="L87" s="39">
        <v>7</v>
      </c>
      <c r="M87" s="45">
        <f t="shared" si="11"/>
        <v>14</v>
      </c>
      <c r="N87" s="39">
        <v>7</v>
      </c>
      <c r="O87" s="39">
        <v>3</v>
      </c>
      <c r="P87" s="26">
        <f t="shared" si="12"/>
        <v>10</v>
      </c>
      <c r="Q87" s="1">
        <f t="shared" si="13"/>
        <v>56</v>
      </c>
      <c r="R87" s="2">
        <f t="shared" si="14"/>
        <v>36</v>
      </c>
      <c r="S87" s="2">
        <f t="shared" si="15"/>
        <v>92</v>
      </c>
    </row>
    <row r="88" spans="1:19" x14ac:dyDescent="0.25">
      <c r="A88" s="52" t="s">
        <v>91</v>
      </c>
      <c r="B88" s="39">
        <v>16</v>
      </c>
      <c r="C88" s="39">
        <v>21</v>
      </c>
      <c r="D88" s="46">
        <f t="shared" si="9"/>
        <v>37</v>
      </c>
      <c r="E88" s="39">
        <v>2</v>
      </c>
      <c r="F88" s="39">
        <v>9</v>
      </c>
      <c r="G88" s="45">
        <f t="shared" si="8"/>
        <v>11</v>
      </c>
      <c r="H88" s="39">
        <v>6</v>
      </c>
      <c r="I88" s="39">
        <v>6</v>
      </c>
      <c r="J88" s="45">
        <f t="shared" si="10"/>
        <v>12</v>
      </c>
      <c r="K88" s="39">
        <v>12</v>
      </c>
      <c r="L88" s="39">
        <v>11</v>
      </c>
      <c r="M88" s="45">
        <f t="shared" si="11"/>
        <v>23</v>
      </c>
      <c r="N88" s="39">
        <v>2</v>
      </c>
      <c r="O88" s="39">
        <v>4</v>
      </c>
      <c r="P88" s="26">
        <f t="shared" si="12"/>
        <v>6</v>
      </c>
      <c r="Q88" s="1">
        <f t="shared" si="13"/>
        <v>38</v>
      </c>
      <c r="R88" s="2">
        <f t="shared" si="14"/>
        <v>51</v>
      </c>
      <c r="S88" s="2">
        <f t="shared" si="15"/>
        <v>89</v>
      </c>
    </row>
    <row r="89" spans="1:19" x14ac:dyDescent="0.25">
      <c r="A89" s="52" t="s">
        <v>92</v>
      </c>
      <c r="B89" s="39">
        <v>21</v>
      </c>
      <c r="C89" s="39">
        <v>17</v>
      </c>
      <c r="D89" s="46">
        <f t="shared" si="9"/>
        <v>38</v>
      </c>
      <c r="E89" s="39">
        <v>7</v>
      </c>
      <c r="F89" s="39">
        <v>3</v>
      </c>
      <c r="G89" s="45">
        <f t="shared" si="8"/>
        <v>10</v>
      </c>
      <c r="H89" s="39">
        <v>1</v>
      </c>
      <c r="I89" s="39">
        <v>1</v>
      </c>
      <c r="J89" s="45">
        <f t="shared" si="10"/>
        <v>2</v>
      </c>
      <c r="K89" s="39">
        <v>11</v>
      </c>
      <c r="L89" s="39">
        <v>3</v>
      </c>
      <c r="M89" s="45">
        <f t="shared" si="11"/>
        <v>14</v>
      </c>
      <c r="N89" s="39">
        <v>3</v>
      </c>
      <c r="O89" s="39">
        <v>2</v>
      </c>
      <c r="P89" s="26">
        <f>N89+O89</f>
        <v>5</v>
      </c>
      <c r="Q89" s="1">
        <f t="shared" si="13"/>
        <v>43</v>
      </c>
      <c r="R89" s="2">
        <f t="shared" si="14"/>
        <v>26</v>
      </c>
      <c r="S89" s="2">
        <f t="shared" si="15"/>
        <v>69</v>
      </c>
    </row>
    <row r="90" spans="1:19" x14ac:dyDescent="0.25">
      <c r="A90" s="52" t="s">
        <v>93</v>
      </c>
      <c r="B90" s="39">
        <v>14</v>
      </c>
      <c r="C90" s="39">
        <v>20</v>
      </c>
      <c r="D90" s="46">
        <f t="shared" si="9"/>
        <v>34</v>
      </c>
      <c r="E90" s="39">
        <v>1</v>
      </c>
      <c r="F90" s="39">
        <v>5</v>
      </c>
      <c r="G90" s="45">
        <f t="shared" si="8"/>
        <v>6</v>
      </c>
      <c r="H90" s="39">
        <v>4</v>
      </c>
      <c r="I90" s="39">
        <v>5</v>
      </c>
      <c r="J90" s="45">
        <f t="shared" si="10"/>
        <v>9</v>
      </c>
      <c r="K90" s="39">
        <v>8</v>
      </c>
      <c r="L90" s="39">
        <v>11</v>
      </c>
      <c r="M90" s="45">
        <f t="shared" si="11"/>
        <v>19</v>
      </c>
      <c r="N90" s="39">
        <v>1</v>
      </c>
      <c r="O90" s="39">
        <v>3</v>
      </c>
      <c r="P90" s="26">
        <f t="shared" si="12"/>
        <v>4</v>
      </c>
      <c r="Q90" s="1">
        <f t="shared" si="13"/>
        <v>28</v>
      </c>
      <c r="R90" s="2">
        <f t="shared" si="14"/>
        <v>44</v>
      </c>
      <c r="S90" s="2">
        <f t="shared" si="15"/>
        <v>72</v>
      </c>
    </row>
    <row r="91" spans="1:19" x14ac:dyDescent="0.25">
      <c r="A91" s="52" t="s">
        <v>94</v>
      </c>
      <c r="B91" s="39">
        <v>8</v>
      </c>
      <c r="C91" s="39">
        <v>12</v>
      </c>
      <c r="D91" s="46">
        <f t="shared" si="9"/>
        <v>20</v>
      </c>
      <c r="E91" s="39">
        <v>6</v>
      </c>
      <c r="F91" s="39">
        <v>4</v>
      </c>
      <c r="G91" s="45">
        <f t="shared" si="8"/>
        <v>10</v>
      </c>
      <c r="H91" s="39">
        <v>2</v>
      </c>
      <c r="I91" s="39">
        <v>6</v>
      </c>
      <c r="J91" s="45">
        <f t="shared" si="10"/>
        <v>8</v>
      </c>
      <c r="K91" s="39">
        <v>2</v>
      </c>
      <c r="L91" s="39">
        <v>8</v>
      </c>
      <c r="M91" s="45">
        <f t="shared" si="11"/>
        <v>10</v>
      </c>
      <c r="N91" s="39">
        <v>1</v>
      </c>
      <c r="O91" s="39">
        <v>4</v>
      </c>
      <c r="P91" s="26">
        <f t="shared" si="12"/>
        <v>5</v>
      </c>
      <c r="Q91" s="1">
        <f t="shared" si="13"/>
        <v>19</v>
      </c>
      <c r="R91" s="2">
        <f t="shared" si="14"/>
        <v>34</v>
      </c>
      <c r="S91" s="2">
        <f t="shared" si="15"/>
        <v>53</v>
      </c>
    </row>
    <row r="92" spans="1:19" x14ac:dyDescent="0.25">
      <c r="A92" s="52" t="s">
        <v>95</v>
      </c>
      <c r="B92" s="39">
        <v>17</v>
      </c>
      <c r="C92" s="39">
        <v>12</v>
      </c>
      <c r="D92" s="46">
        <f t="shared" si="9"/>
        <v>29</v>
      </c>
      <c r="E92" s="39">
        <v>1</v>
      </c>
      <c r="F92" s="39">
        <v>5</v>
      </c>
      <c r="G92" s="45">
        <f t="shared" si="8"/>
        <v>6</v>
      </c>
      <c r="H92" s="39">
        <v>2</v>
      </c>
      <c r="I92" s="39">
        <v>3</v>
      </c>
      <c r="J92" s="45">
        <f t="shared" si="10"/>
        <v>5</v>
      </c>
      <c r="K92" s="39">
        <v>5</v>
      </c>
      <c r="L92" s="39">
        <v>7</v>
      </c>
      <c r="M92" s="45">
        <f t="shared" si="11"/>
        <v>12</v>
      </c>
      <c r="N92" s="39">
        <v>2</v>
      </c>
      <c r="O92" s="39"/>
      <c r="P92" s="26">
        <f t="shared" si="12"/>
        <v>2</v>
      </c>
      <c r="Q92" s="1">
        <f t="shared" si="13"/>
        <v>27</v>
      </c>
      <c r="R92" s="2">
        <f t="shared" si="14"/>
        <v>27</v>
      </c>
      <c r="S92" s="2">
        <f t="shared" si="15"/>
        <v>54</v>
      </c>
    </row>
    <row r="93" spans="1:19" x14ac:dyDescent="0.25">
      <c r="A93" s="52" t="s">
        <v>96</v>
      </c>
      <c r="B93" s="39">
        <v>6</v>
      </c>
      <c r="C93" s="39">
        <v>20</v>
      </c>
      <c r="D93" s="46">
        <f t="shared" si="9"/>
        <v>26</v>
      </c>
      <c r="E93" s="39">
        <v>2</v>
      </c>
      <c r="F93" s="39">
        <v>4</v>
      </c>
      <c r="G93" s="45">
        <f t="shared" si="8"/>
        <v>6</v>
      </c>
      <c r="H93" s="39">
        <v>4</v>
      </c>
      <c r="I93" s="39">
        <v>6</v>
      </c>
      <c r="J93" s="45">
        <f t="shared" si="10"/>
        <v>10</v>
      </c>
      <c r="K93" s="39">
        <v>1</v>
      </c>
      <c r="L93" s="39">
        <v>7</v>
      </c>
      <c r="M93" s="45">
        <f t="shared" si="11"/>
        <v>8</v>
      </c>
      <c r="N93" s="39"/>
      <c r="O93" s="39">
        <v>1</v>
      </c>
      <c r="P93" s="26">
        <f t="shared" si="12"/>
        <v>1</v>
      </c>
      <c r="Q93" s="1">
        <f t="shared" si="13"/>
        <v>13</v>
      </c>
      <c r="R93" s="2">
        <f t="shared" si="14"/>
        <v>38</v>
      </c>
      <c r="S93" s="2">
        <f t="shared" si="15"/>
        <v>51</v>
      </c>
    </row>
    <row r="94" spans="1:19" x14ac:dyDescent="0.25">
      <c r="A94" s="52" t="s">
        <v>97</v>
      </c>
      <c r="B94" s="39">
        <v>5</v>
      </c>
      <c r="C94" s="39">
        <v>15</v>
      </c>
      <c r="D94" s="46">
        <f t="shared" si="9"/>
        <v>20</v>
      </c>
      <c r="E94" s="39"/>
      <c r="F94" s="39">
        <v>5</v>
      </c>
      <c r="G94" s="45">
        <f t="shared" si="8"/>
        <v>5</v>
      </c>
      <c r="H94" s="39"/>
      <c r="I94" s="39">
        <v>4</v>
      </c>
      <c r="J94" s="45">
        <f t="shared" si="10"/>
        <v>4</v>
      </c>
      <c r="K94" s="39">
        <v>1</v>
      </c>
      <c r="L94" s="39">
        <v>3</v>
      </c>
      <c r="M94" s="45">
        <f t="shared" si="11"/>
        <v>4</v>
      </c>
      <c r="N94" s="39">
        <v>1</v>
      </c>
      <c r="O94" s="39">
        <v>1</v>
      </c>
      <c r="P94" s="26">
        <f t="shared" si="12"/>
        <v>2</v>
      </c>
      <c r="Q94" s="1">
        <f t="shared" si="13"/>
        <v>7</v>
      </c>
      <c r="R94" s="2">
        <f t="shared" si="14"/>
        <v>28</v>
      </c>
      <c r="S94" s="2">
        <f t="shared" si="15"/>
        <v>35</v>
      </c>
    </row>
    <row r="95" spans="1:19" x14ac:dyDescent="0.25">
      <c r="A95" s="52" t="s">
        <v>98</v>
      </c>
      <c r="B95" s="39">
        <v>2</v>
      </c>
      <c r="C95" s="39">
        <v>5</v>
      </c>
      <c r="D95" s="46">
        <f t="shared" si="9"/>
        <v>7</v>
      </c>
      <c r="E95" s="39">
        <v>3</v>
      </c>
      <c r="F95" s="39">
        <v>3</v>
      </c>
      <c r="G95" s="45">
        <f t="shared" si="8"/>
        <v>6</v>
      </c>
      <c r="H95" s="39">
        <v>1</v>
      </c>
      <c r="I95" s="39">
        <v>2</v>
      </c>
      <c r="J95" s="45">
        <f t="shared" si="10"/>
        <v>3</v>
      </c>
      <c r="K95" s="39">
        <v>3</v>
      </c>
      <c r="L95" s="39">
        <v>3</v>
      </c>
      <c r="M95" s="45">
        <f t="shared" si="11"/>
        <v>6</v>
      </c>
      <c r="N95" s="39">
        <v>1</v>
      </c>
      <c r="O95" s="39">
        <v>1</v>
      </c>
      <c r="P95" s="26">
        <f t="shared" si="12"/>
        <v>2</v>
      </c>
      <c r="Q95" s="1">
        <f t="shared" si="13"/>
        <v>10</v>
      </c>
      <c r="R95" s="2">
        <f t="shared" si="14"/>
        <v>14</v>
      </c>
      <c r="S95" s="2">
        <f t="shared" si="15"/>
        <v>24</v>
      </c>
    </row>
    <row r="96" spans="1:19" x14ac:dyDescent="0.25">
      <c r="A96" s="52" t="s">
        <v>99</v>
      </c>
      <c r="B96" s="39">
        <v>2</v>
      </c>
      <c r="C96" s="39">
        <v>6</v>
      </c>
      <c r="D96" s="46">
        <f t="shared" si="9"/>
        <v>8</v>
      </c>
      <c r="E96" s="39">
        <v>2</v>
      </c>
      <c r="F96" s="39">
        <v>4</v>
      </c>
      <c r="G96" s="45">
        <f t="shared" si="8"/>
        <v>6</v>
      </c>
      <c r="H96" s="39">
        <v>1</v>
      </c>
      <c r="I96" s="39">
        <v>1</v>
      </c>
      <c r="J96" s="45">
        <f t="shared" si="10"/>
        <v>2</v>
      </c>
      <c r="K96" s="39">
        <v>1</v>
      </c>
      <c r="L96" s="39">
        <v>6</v>
      </c>
      <c r="M96" s="45">
        <f t="shared" si="11"/>
        <v>7</v>
      </c>
      <c r="N96" s="39"/>
      <c r="O96" s="39"/>
      <c r="P96" s="26">
        <f t="shared" si="12"/>
        <v>0</v>
      </c>
      <c r="Q96" s="1">
        <f t="shared" ref="Q96:Q109" si="16">+B96+E96+H96+K96+N96</f>
        <v>6</v>
      </c>
      <c r="R96" s="2">
        <f t="shared" ref="R96:R109" si="17">+C96+F96+I96+L96+O96</f>
        <v>17</v>
      </c>
      <c r="S96" s="2">
        <f t="shared" ref="S96:S109" si="18">Q96+R96</f>
        <v>23</v>
      </c>
    </row>
    <row r="97" spans="1:19" x14ac:dyDescent="0.25">
      <c r="A97" s="52" t="s">
        <v>100</v>
      </c>
      <c r="B97" s="39">
        <v>3</v>
      </c>
      <c r="C97" s="39">
        <v>7</v>
      </c>
      <c r="D97" s="46">
        <f t="shared" si="9"/>
        <v>10</v>
      </c>
      <c r="E97" s="39">
        <v>1</v>
      </c>
      <c r="F97" s="39">
        <v>3</v>
      </c>
      <c r="G97" s="45">
        <f t="shared" si="8"/>
        <v>4</v>
      </c>
      <c r="H97" s="39">
        <v>2</v>
      </c>
      <c r="I97" s="39">
        <v>3</v>
      </c>
      <c r="J97" s="45">
        <f t="shared" si="10"/>
        <v>5</v>
      </c>
      <c r="K97" s="39">
        <v>1</v>
      </c>
      <c r="L97" s="39">
        <v>4</v>
      </c>
      <c r="M97" s="45">
        <f t="shared" si="11"/>
        <v>5</v>
      </c>
      <c r="N97" s="39">
        <v>1</v>
      </c>
      <c r="O97" s="39">
        <v>3</v>
      </c>
      <c r="P97" s="26">
        <f t="shared" si="12"/>
        <v>4</v>
      </c>
      <c r="Q97" s="1">
        <f t="shared" si="16"/>
        <v>8</v>
      </c>
      <c r="R97" s="2">
        <f t="shared" si="17"/>
        <v>20</v>
      </c>
      <c r="S97" s="2">
        <f t="shared" si="18"/>
        <v>28</v>
      </c>
    </row>
    <row r="98" spans="1:19" x14ac:dyDescent="0.25">
      <c r="A98" s="52" t="s">
        <v>101</v>
      </c>
      <c r="B98" s="39">
        <v>3</v>
      </c>
      <c r="C98" s="39">
        <v>7</v>
      </c>
      <c r="D98" s="46">
        <f t="shared" si="9"/>
        <v>10</v>
      </c>
      <c r="E98" s="39">
        <v>1</v>
      </c>
      <c r="F98" s="39">
        <v>1</v>
      </c>
      <c r="G98" s="45">
        <f t="shared" si="8"/>
        <v>2</v>
      </c>
      <c r="H98" s="39">
        <v>1</v>
      </c>
      <c r="I98" s="39">
        <v>2</v>
      </c>
      <c r="J98" s="45">
        <f t="shared" si="10"/>
        <v>3</v>
      </c>
      <c r="K98" s="39"/>
      <c r="L98" s="39">
        <v>2</v>
      </c>
      <c r="M98" s="45">
        <f t="shared" si="11"/>
        <v>2</v>
      </c>
      <c r="N98" s="39"/>
      <c r="O98" s="39"/>
      <c r="P98" s="26">
        <f t="shared" si="12"/>
        <v>0</v>
      </c>
      <c r="Q98" s="1">
        <f t="shared" si="16"/>
        <v>5</v>
      </c>
      <c r="R98" s="2">
        <f t="shared" si="17"/>
        <v>12</v>
      </c>
      <c r="S98" s="2">
        <f t="shared" si="18"/>
        <v>17</v>
      </c>
    </row>
    <row r="99" spans="1:19" x14ac:dyDescent="0.25">
      <c r="A99" s="52" t="s">
        <v>102</v>
      </c>
      <c r="B99" s="39">
        <v>2</v>
      </c>
      <c r="C99" s="39">
        <v>7</v>
      </c>
      <c r="D99" s="46">
        <f t="shared" si="9"/>
        <v>9</v>
      </c>
      <c r="E99" s="39"/>
      <c r="F99" s="39">
        <v>3</v>
      </c>
      <c r="G99" s="45">
        <f t="shared" si="8"/>
        <v>3</v>
      </c>
      <c r="H99" s="39"/>
      <c r="I99" s="39">
        <v>1</v>
      </c>
      <c r="J99" s="45">
        <f t="shared" si="10"/>
        <v>1</v>
      </c>
      <c r="K99" s="39"/>
      <c r="L99" s="39">
        <v>2</v>
      </c>
      <c r="M99" s="45">
        <f t="shared" si="11"/>
        <v>2</v>
      </c>
      <c r="N99" s="39">
        <v>1</v>
      </c>
      <c r="O99" s="39">
        <v>1</v>
      </c>
      <c r="P99" s="26">
        <f t="shared" si="12"/>
        <v>2</v>
      </c>
      <c r="Q99" s="1">
        <f t="shared" si="16"/>
        <v>3</v>
      </c>
      <c r="R99" s="2">
        <f t="shared" si="17"/>
        <v>14</v>
      </c>
      <c r="S99" s="2">
        <f t="shared" si="18"/>
        <v>17</v>
      </c>
    </row>
    <row r="100" spans="1:19" x14ac:dyDescent="0.25">
      <c r="A100" s="52" t="s">
        <v>103</v>
      </c>
      <c r="B100" s="39"/>
      <c r="C100" s="39">
        <v>2</v>
      </c>
      <c r="D100" s="46">
        <f t="shared" si="9"/>
        <v>2</v>
      </c>
      <c r="E100" s="39"/>
      <c r="F100" s="39"/>
      <c r="G100" s="45">
        <f t="shared" si="8"/>
        <v>0</v>
      </c>
      <c r="H100" s="39"/>
      <c r="I100" s="39"/>
      <c r="J100" s="45">
        <f t="shared" si="10"/>
        <v>0</v>
      </c>
      <c r="K100" s="39">
        <v>1</v>
      </c>
      <c r="L100" s="39"/>
      <c r="M100" s="45">
        <f t="shared" si="11"/>
        <v>1</v>
      </c>
      <c r="N100" s="39"/>
      <c r="O100" s="39">
        <v>1</v>
      </c>
      <c r="P100" s="26">
        <f t="shared" si="12"/>
        <v>1</v>
      </c>
      <c r="Q100" s="1">
        <f t="shared" si="16"/>
        <v>1</v>
      </c>
      <c r="R100" s="2">
        <f t="shared" si="17"/>
        <v>3</v>
      </c>
      <c r="S100" s="2">
        <f t="shared" si="18"/>
        <v>4</v>
      </c>
    </row>
    <row r="101" spans="1:19" x14ac:dyDescent="0.25">
      <c r="A101" s="52" t="s">
        <v>104</v>
      </c>
      <c r="B101" s="39">
        <v>1</v>
      </c>
      <c r="C101" s="39">
        <v>3</v>
      </c>
      <c r="D101" s="46">
        <f t="shared" si="9"/>
        <v>4</v>
      </c>
      <c r="E101" s="39"/>
      <c r="F101" s="39">
        <v>2</v>
      </c>
      <c r="G101" s="45">
        <f t="shared" si="8"/>
        <v>2</v>
      </c>
      <c r="H101" s="39"/>
      <c r="I101" s="39"/>
      <c r="J101" s="45">
        <f t="shared" si="10"/>
        <v>0</v>
      </c>
      <c r="K101" s="39"/>
      <c r="L101" s="39"/>
      <c r="M101" s="45">
        <f t="shared" si="11"/>
        <v>0</v>
      </c>
      <c r="N101" s="39"/>
      <c r="O101" s="39"/>
      <c r="P101" s="26">
        <f t="shared" si="12"/>
        <v>0</v>
      </c>
      <c r="Q101" s="1">
        <f t="shared" si="16"/>
        <v>1</v>
      </c>
      <c r="R101" s="2">
        <f t="shared" si="17"/>
        <v>5</v>
      </c>
      <c r="S101" s="2">
        <f t="shared" si="18"/>
        <v>6</v>
      </c>
    </row>
    <row r="102" spans="1:19" x14ac:dyDescent="0.25">
      <c r="A102" s="52" t="s">
        <v>105</v>
      </c>
      <c r="B102" s="39"/>
      <c r="C102" s="39">
        <v>3</v>
      </c>
      <c r="D102" s="46">
        <f t="shared" si="9"/>
        <v>3</v>
      </c>
      <c r="E102" s="39"/>
      <c r="F102" s="39"/>
      <c r="G102" s="45">
        <f t="shared" si="8"/>
        <v>0</v>
      </c>
      <c r="H102" s="39">
        <v>1</v>
      </c>
      <c r="I102" s="39"/>
      <c r="J102" s="45">
        <f t="shared" si="10"/>
        <v>1</v>
      </c>
      <c r="K102" s="39"/>
      <c r="L102" s="39"/>
      <c r="M102" s="45">
        <f t="shared" si="11"/>
        <v>0</v>
      </c>
      <c r="N102" s="39"/>
      <c r="O102" s="39"/>
      <c r="P102" s="26">
        <f t="shared" si="12"/>
        <v>0</v>
      </c>
      <c r="Q102" s="1">
        <f t="shared" si="16"/>
        <v>1</v>
      </c>
      <c r="R102" s="2">
        <f t="shared" si="17"/>
        <v>3</v>
      </c>
      <c r="S102" s="2">
        <f t="shared" si="18"/>
        <v>4</v>
      </c>
    </row>
    <row r="103" spans="1:19" x14ac:dyDescent="0.25">
      <c r="A103" s="52" t="s">
        <v>106</v>
      </c>
      <c r="B103" s="39"/>
      <c r="C103" s="39">
        <v>2</v>
      </c>
      <c r="D103" s="46">
        <f t="shared" si="9"/>
        <v>2</v>
      </c>
      <c r="E103" s="51"/>
      <c r="F103" s="51"/>
      <c r="G103" s="45">
        <f t="shared" si="8"/>
        <v>0</v>
      </c>
      <c r="H103" s="39"/>
      <c r="I103" s="39"/>
      <c r="J103" s="45">
        <f t="shared" si="10"/>
        <v>0</v>
      </c>
      <c r="K103" s="39"/>
      <c r="L103" s="39">
        <v>1</v>
      </c>
      <c r="M103" s="45">
        <f t="shared" si="11"/>
        <v>1</v>
      </c>
      <c r="N103" s="39"/>
      <c r="O103" s="39"/>
      <c r="P103" s="26">
        <f t="shared" si="12"/>
        <v>0</v>
      </c>
      <c r="Q103" s="1">
        <f t="shared" si="16"/>
        <v>0</v>
      </c>
      <c r="R103" s="2">
        <f t="shared" si="17"/>
        <v>3</v>
      </c>
      <c r="S103" s="2">
        <f t="shared" si="18"/>
        <v>3</v>
      </c>
    </row>
    <row r="104" spans="1:19" x14ac:dyDescent="0.25">
      <c r="A104" s="52" t="s">
        <v>107</v>
      </c>
      <c r="B104" s="39"/>
      <c r="C104" s="39"/>
      <c r="D104" s="46">
        <f t="shared" si="9"/>
        <v>0</v>
      </c>
      <c r="E104" s="51"/>
      <c r="F104" s="51"/>
      <c r="G104" s="45">
        <f t="shared" si="8"/>
        <v>0</v>
      </c>
      <c r="H104" s="39"/>
      <c r="I104" s="39"/>
      <c r="J104" s="45">
        <f t="shared" si="10"/>
        <v>0</v>
      </c>
      <c r="K104" s="39"/>
      <c r="L104" s="39"/>
      <c r="M104" s="45">
        <f t="shared" si="11"/>
        <v>0</v>
      </c>
      <c r="N104" s="39"/>
      <c r="O104" s="39"/>
      <c r="P104" s="26">
        <f t="shared" si="12"/>
        <v>0</v>
      </c>
      <c r="Q104" s="1">
        <f t="shared" si="16"/>
        <v>0</v>
      </c>
      <c r="R104" s="2">
        <f t="shared" si="17"/>
        <v>0</v>
      </c>
      <c r="S104" s="2">
        <f t="shared" si="18"/>
        <v>0</v>
      </c>
    </row>
    <row r="105" spans="1:19" x14ac:dyDescent="0.25">
      <c r="A105" s="52" t="s">
        <v>108</v>
      </c>
      <c r="B105" s="39"/>
      <c r="C105" s="39"/>
      <c r="D105" s="46">
        <f t="shared" si="9"/>
        <v>0</v>
      </c>
      <c r="E105" s="51"/>
      <c r="F105" s="51"/>
      <c r="G105" s="45">
        <f t="shared" si="8"/>
        <v>0</v>
      </c>
      <c r="H105" s="39"/>
      <c r="I105" s="39"/>
      <c r="J105" s="45">
        <f t="shared" si="10"/>
        <v>0</v>
      </c>
      <c r="K105" s="51"/>
      <c r="L105" s="51"/>
      <c r="M105" s="45">
        <f t="shared" si="11"/>
        <v>0</v>
      </c>
      <c r="N105" s="51"/>
      <c r="O105" s="51"/>
      <c r="P105" s="26">
        <f t="shared" si="12"/>
        <v>0</v>
      </c>
      <c r="Q105" s="1">
        <f t="shared" si="16"/>
        <v>0</v>
      </c>
      <c r="R105" s="2">
        <f t="shared" si="17"/>
        <v>0</v>
      </c>
      <c r="S105" s="2">
        <f t="shared" si="18"/>
        <v>0</v>
      </c>
    </row>
    <row r="106" spans="1:19" x14ac:dyDescent="0.25">
      <c r="A106" s="52" t="s">
        <v>109</v>
      </c>
      <c r="B106" s="39"/>
      <c r="C106" s="39"/>
      <c r="D106" s="46">
        <f t="shared" si="9"/>
        <v>0</v>
      </c>
      <c r="E106" s="51"/>
      <c r="F106" s="51"/>
      <c r="G106" s="45">
        <f t="shared" si="8"/>
        <v>0</v>
      </c>
      <c r="H106" s="39"/>
      <c r="I106" s="39"/>
      <c r="J106" s="45">
        <f t="shared" si="10"/>
        <v>0</v>
      </c>
      <c r="K106" s="51"/>
      <c r="L106" s="51"/>
      <c r="M106" s="45">
        <f t="shared" si="11"/>
        <v>0</v>
      </c>
      <c r="N106" s="51"/>
      <c r="O106" s="51"/>
      <c r="P106" s="26">
        <f t="shared" si="12"/>
        <v>0</v>
      </c>
      <c r="Q106" s="1">
        <f t="shared" si="16"/>
        <v>0</v>
      </c>
      <c r="R106" s="2">
        <f t="shared" si="17"/>
        <v>0</v>
      </c>
      <c r="S106" s="2">
        <f t="shared" si="18"/>
        <v>0</v>
      </c>
    </row>
    <row r="107" spans="1:19" x14ac:dyDescent="0.25">
      <c r="A107" s="52" t="s">
        <v>110</v>
      </c>
      <c r="B107" s="50">
        <v>1</v>
      </c>
      <c r="C107" s="50"/>
      <c r="D107" s="46">
        <f>B107+C107</f>
        <v>1</v>
      </c>
      <c r="E107" s="51"/>
      <c r="F107" s="51"/>
      <c r="G107" s="45">
        <f t="shared" si="8"/>
        <v>0</v>
      </c>
      <c r="H107" s="39"/>
      <c r="I107" s="39"/>
      <c r="J107" s="45">
        <f t="shared" si="10"/>
        <v>0</v>
      </c>
      <c r="K107" s="51"/>
      <c r="L107" s="51"/>
      <c r="M107" s="45">
        <f t="shared" si="11"/>
        <v>0</v>
      </c>
      <c r="N107" s="51"/>
      <c r="O107" s="51"/>
      <c r="P107" s="26">
        <f t="shared" si="12"/>
        <v>0</v>
      </c>
      <c r="Q107" s="1">
        <f t="shared" si="16"/>
        <v>1</v>
      </c>
      <c r="R107" s="2">
        <f>+C107+F107+I107+L107+O107</f>
        <v>0</v>
      </c>
      <c r="S107" s="2">
        <f t="shared" si="18"/>
        <v>1</v>
      </c>
    </row>
    <row r="108" spans="1:19" x14ac:dyDescent="0.25">
      <c r="A108" s="52" t="s">
        <v>111</v>
      </c>
      <c r="B108" s="50"/>
      <c r="C108" s="50"/>
      <c r="D108" s="46">
        <f t="shared" ref="D108:D109" si="19">B108+C108</f>
        <v>0</v>
      </c>
      <c r="E108" s="51"/>
      <c r="F108" s="51"/>
      <c r="G108" s="45">
        <f t="shared" si="8"/>
        <v>0</v>
      </c>
      <c r="H108" s="39"/>
      <c r="I108" s="39"/>
      <c r="J108" s="45">
        <f t="shared" si="10"/>
        <v>0</v>
      </c>
      <c r="K108" s="51"/>
      <c r="L108" s="51"/>
      <c r="M108" s="45">
        <f t="shared" si="11"/>
        <v>0</v>
      </c>
      <c r="N108" s="51"/>
      <c r="O108" s="51"/>
      <c r="P108" s="26">
        <f t="shared" si="12"/>
        <v>0</v>
      </c>
      <c r="Q108" s="1">
        <f t="shared" ref="Q108" si="20">+B108+E108+H108+K108+N108</f>
        <v>0</v>
      </c>
      <c r="R108" s="2">
        <f>+C108+F108+I108+L108+O108</f>
        <v>0</v>
      </c>
      <c r="S108" s="2">
        <f t="shared" ref="S108" si="21">Q108+R108</f>
        <v>0</v>
      </c>
    </row>
    <row r="109" spans="1:19" x14ac:dyDescent="0.25">
      <c r="A109" s="52" t="s">
        <v>117</v>
      </c>
      <c r="B109" s="50"/>
      <c r="C109" s="50"/>
      <c r="D109" s="46">
        <f t="shared" si="19"/>
        <v>0</v>
      </c>
      <c r="E109" s="51"/>
      <c r="F109" s="51"/>
      <c r="G109" s="45">
        <f t="shared" si="8"/>
        <v>0</v>
      </c>
      <c r="H109" s="39"/>
      <c r="I109" s="39"/>
      <c r="J109" s="45">
        <f t="shared" si="10"/>
        <v>0</v>
      </c>
      <c r="K109" s="51"/>
      <c r="L109" s="51"/>
      <c r="M109" s="45">
        <f t="shared" si="11"/>
        <v>0</v>
      </c>
      <c r="N109" s="51"/>
      <c r="O109" s="51"/>
      <c r="P109" s="26">
        <f t="shared" si="12"/>
        <v>0</v>
      </c>
      <c r="Q109" s="1">
        <f t="shared" si="16"/>
        <v>0</v>
      </c>
      <c r="R109" s="2">
        <f t="shared" si="17"/>
        <v>0</v>
      </c>
      <c r="S109" s="2">
        <f t="shared" si="18"/>
        <v>0</v>
      </c>
    </row>
    <row r="110" spans="1:19" x14ac:dyDescent="0.25">
      <c r="A110" s="52" t="s">
        <v>118</v>
      </c>
      <c r="B110" s="50"/>
      <c r="C110" s="50"/>
      <c r="D110" s="46">
        <f>B110+C110</f>
        <v>0</v>
      </c>
      <c r="E110" s="51"/>
      <c r="F110" s="51"/>
      <c r="G110" s="45">
        <f t="shared" si="8"/>
        <v>0</v>
      </c>
      <c r="H110" s="51"/>
      <c r="I110" s="51"/>
      <c r="J110" s="45">
        <f t="shared" si="10"/>
        <v>0</v>
      </c>
      <c r="K110" s="51"/>
      <c r="L110" s="51"/>
      <c r="M110" s="45">
        <f t="shared" si="11"/>
        <v>0</v>
      </c>
      <c r="N110" s="51"/>
      <c r="O110" s="51"/>
      <c r="P110" s="26">
        <f t="shared" si="12"/>
        <v>0</v>
      </c>
      <c r="Q110" s="47">
        <f t="shared" ref="Q110:Q111" si="22">+B110+E110+H110+K110+N110</f>
        <v>0</v>
      </c>
      <c r="R110" s="48">
        <f>+C110+F110+I110+L110+O110</f>
        <v>0</v>
      </c>
      <c r="S110" s="2">
        <f>Q110+R110</f>
        <v>0</v>
      </c>
    </row>
    <row r="111" spans="1:19" x14ac:dyDescent="0.25">
      <c r="A111" s="52" t="s">
        <v>120</v>
      </c>
      <c r="B111" s="50"/>
      <c r="C111" s="50"/>
      <c r="D111" s="46">
        <f t="shared" ref="D111" si="23">B111+C111</f>
        <v>0</v>
      </c>
      <c r="E111" s="51"/>
      <c r="F111" s="51"/>
      <c r="G111" s="45">
        <f t="shared" si="8"/>
        <v>0</v>
      </c>
      <c r="H111" s="51"/>
      <c r="I111" s="51"/>
      <c r="J111" s="45">
        <f t="shared" si="10"/>
        <v>0</v>
      </c>
      <c r="K111" s="51"/>
      <c r="L111" s="51"/>
      <c r="M111" s="45">
        <f t="shared" si="11"/>
        <v>0</v>
      </c>
      <c r="N111" s="51"/>
      <c r="O111" s="51"/>
      <c r="P111" s="26">
        <f t="shared" si="12"/>
        <v>0</v>
      </c>
      <c r="Q111" s="47">
        <f t="shared" si="22"/>
        <v>0</v>
      </c>
      <c r="R111" s="48">
        <f>+C111+F111+I111+L111+O111</f>
        <v>0</v>
      </c>
      <c r="S111" s="2">
        <f t="shared" ref="S111" si="24">Q111+R111</f>
        <v>0</v>
      </c>
    </row>
    <row r="112" spans="1:19" ht="15.6" x14ac:dyDescent="0.3">
      <c r="A112" s="21" t="s">
        <v>121</v>
      </c>
      <c r="B112" s="38">
        <f>SUM(B6:B111)</f>
        <v>2639</v>
      </c>
      <c r="C112" s="37">
        <f>SUM(C6:C111)</f>
        <v>2618</v>
      </c>
      <c r="D112" s="41">
        <f>B112+C112</f>
        <v>5257</v>
      </c>
      <c r="E112" s="40">
        <f>SUM(E6:E110)</f>
        <v>1071</v>
      </c>
      <c r="F112" s="37">
        <f>SUM(F6:F110)</f>
        <v>1075</v>
      </c>
      <c r="G112" s="41">
        <f t="shared" ref="G112" si="25">E112+F112</f>
        <v>2146</v>
      </c>
      <c r="H112" s="40">
        <f>SUM(H6:H110)</f>
        <v>1041</v>
      </c>
      <c r="I112" s="37">
        <f>SUM(I6:I110)</f>
        <v>1020</v>
      </c>
      <c r="J112" s="41">
        <f t="shared" ref="J112" si="26">H112+I112</f>
        <v>2061</v>
      </c>
      <c r="K112" s="40">
        <f>SUM(K6:K110)</f>
        <v>1232</v>
      </c>
      <c r="L112" s="37">
        <f>SUM(L6:L110)</f>
        <v>1213</v>
      </c>
      <c r="M112" s="41">
        <f>K112+L112</f>
        <v>2445</v>
      </c>
      <c r="N112" s="40">
        <f>SUM(N6:N110)</f>
        <v>613</v>
      </c>
      <c r="O112" s="37">
        <f>SUM(O6:O110)</f>
        <v>581</v>
      </c>
      <c r="P112" s="39">
        <f>N112+O112</f>
        <v>1194</v>
      </c>
      <c r="Q112" s="42">
        <f>+B112+E112+H112+K112+N112</f>
        <v>6596</v>
      </c>
      <c r="R112" s="43">
        <f>+C112+F112+I112+L112+O112</f>
        <v>6507</v>
      </c>
      <c r="S112" s="44">
        <f>Q112+R112</f>
        <v>13103</v>
      </c>
    </row>
    <row r="113" spans="16:16" x14ac:dyDescent="0.25">
      <c r="P113" s="54"/>
    </row>
  </sheetData>
  <mergeCells count="1">
    <mergeCell ref="Q1:R1"/>
  </mergeCells>
  <phoneticPr fontId="5" type="noConversion"/>
  <pageMargins left="0.59055118110236227" right="0.59055118110236227" top="0.39370078740157483" bottom="0.78740157480314965" header="0.51181102362204722" footer="0.51181102362204722"/>
  <pageSetup paperSize="9" orientation="landscape" r:id="rId1"/>
  <headerFooter alignWithMargins="0">
    <oddFooter>&amp;L&amp;D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0"/>
  <sheetViews>
    <sheetView workbookViewId="0">
      <selection activeCell="S110" sqref="S110"/>
    </sheetView>
  </sheetViews>
  <sheetFormatPr defaultRowHeight="13.2" x14ac:dyDescent="0.25"/>
  <sheetData>
    <row r="1" spans="1:19" ht="15.6" x14ac:dyDescent="0.3">
      <c r="A1" s="13"/>
      <c r="B1" s="3" t="s">
        <v>0</v>
      </c>
      <c r="C1" s="7"/>
      <c r="D1" s="6"/>
      <c r="E1" s="3" t="s">
        <v>5</v>
      </c>
      <c r="F1" s="7"/>
      <c r="G1" s="6"/>
      <c r="H1" s="3" t="s">
        <v>8</v>
      </c>
      <c r="I1" s="7"/>
      <c r="J1" s="6"/>
      <c r="K1" s="3" t="s">
        <v>6</v>
      </c>
      <c r="L1" s="7"/>
      <c r="M1" s="6"/>
      <c r="N1" s="3" t="s">
        <v>9</v>
      </c>
      <c r="O1" s="7"/>
      <c r="P1" s="6"/>
      <c r="Q1" s="3" t="s">
        <v>7</v>
      </c>
      <c r="R1" s="7"/>
      <c r="S1" s="6"/>
    </row>
    <row r="2" spans="1:19" ht="15.6" x14ac:dyDescent="0.3">
      <c r="A2" s="14" t="s">
        <v>4</v>
      </c>
      <c r="B2" s="4" t="s">
        <v>3</v>
      </c>
      <c r="C2" s="5" t="s">
        <v>1</v>
      </c>
      <c r="D2" s="5" t="s">
        <v>113</v>
      </c>
      <c r="E2" s="4" t="s">
        <v>3</v>
      </c>
      <c r="F2" s="5" t="s">
        <v>1</v>
      </c>
      <c r="G2" s="5" t="s">
        <v>113</v>
      </c>
      <c r="H2" s="4" t="s">
        <v>3</v>
      </c>
      <c r="I2" s="5" t="s">
        <v>1</v>
      </c>
      <c r="J2" s="5" t="s">
        <v>113</v>
      </c>
      <c r="K2" s="4" t="s">
        <v>3</v>
      </c>
      <c r="L2" s="5" t="s">
        <v>1</v>
      </c>
      <c r="M2" s="5" t="s">
        <v>113</v>
      </c>
      <c r="N2" s="4" t="s">
        <v>3</v>
      </c>
      <c r="O2" s="5" t="s">
        <v>1</v>
      </c>
      <c r="P2" s="5" t="s">
        <v>113</v>
      </c>
      <c r="Q2" s="4" t="s">
        <v>3</v>
      </c>
      <c r="R2" s="5" t="s">
        <v>1</v>
      </c>
      <c r="S2" s="5" t="s">
        <v>113</v>
      </c>
    </row>
    <row r="3" spans="1:19" x14ac:dyDescent="0.25">
      <c r="A3" s="15" t="s">
        <v>112</v>
      </c>
      <c r="B3" s="1">
        <f>-Brontabel!B6</f>
        <v>-25</v>
      </c>
      <c r="C3" s="2">
        <f>Brontabel!C6</f>
        <v>17</v>
      </c>
      <c r="D3" s="26">
        <f>SUM(B3:C3)</f>
        <v>-8</v>
      </c>
      <c r="E3" s="1">
        <f>-Brontabel!E6</f>
        <v>-11</v>
      </c>
      <c r="F3" s="2">
        <f>Brontabel!F6</f>
        <v>11</v>
      </c>
      <c r="G3" s="26">
        <f>SUM(E3:F3)</f>
        <v>0</v>
      </c>
      <c r="H3" s="1">
        <f>-Brontabel!H6</f>
        <v>-8</v>
      </c>
      <c r="I3" s="2">
        <f>Brontabel!I6</f>
        <v>10</v>
      </c>
      <c r="J3" s="26">
        <f>SUM(H3:I3)</f>
        <v>2</v>
      </c>
      <c r="K3" s="1">
        <f>-Brontabel!K6</f>
        <v>-7</v>
      </c>
      <c r="L3" s="2">
        <f>Brontabel!L6</f>
        <v>13</v>
      </c>
      <c r="M3" s="26">
        <f>SUM(K3:L3)</f>
        <v>6</v>
      </c>
      <c r="N3" s="1">
        <f>-Brontabel!N6</f>
        <v>-9</v>
      </c>
      <c r="O3" s="2">
        <f>Brontabel!O6</f>
        <v>4</v>
      </c>
      <c r="P3" s="26">
        <f>SUM(N3:O3)</f>
        <v>-5</v>
      </c>
      <c r="Q3" s="1">
        <f>-Brontabel!Q6</f>
        <v>-60</v>
      </c>
      <c r="R3" s="2">
        <f>Brontabel!R6</f>
        <v>55</v>
      </c>
      <c r="S3" s="26">
        <f>SUM(Q3:R3)</f>
        <v>-5</v>
      </c>
    </row>
    <row r="4" spans="1:19" x14ac:dyDescent="0.25">
      <c r="A4" s="15" t="s">
        <v>10</v>
      </c>
      <c r="B4" s="1">
        <f>-Brontabel!B7</f>
        <v>-18</v>
      </c>
      <c r="C4" s="2">
        <f>Brontabel!C7</f>
        <v>6</v>
      </c>
      <c r="D4" s="26">
        <f t="shared" ref="D4:D67" si="0">SUM(B4:C4)</f>
        <v>-12</v>
      </c>
      <c r="E4" s="1">
        <f>-Brontabel!E7</f>
        <v>-3</v>
      </c>
      <c r="F4" s="2">
        <f>Brontabel!F7</f>
        <v>3</v>
      </c>
      <c r="G4" s="26">
        <f t="shared" ref="G4:G67" si="1">SUM(E4:F4)</f>
        <v>0</v>
      </c>
      <c r="H4" s="1">
        <f>-Brontabel!H7</f>
        <v>-8</v>
      </c>
      <c r="I4" s="2">
        <f>Brontabel!I7</f>
        <v>10</v>
      </c>
      <c r="J4" s="26">
        <f t="shared" ref="J4:J67" si="2">SUM(H4:I4)</f>
        <v>2</v>
      </c>
      <c r="K4" s="1">
        <f>-Brontabel!K7</f>
        <v>-8</v>
      </c>
      <c r="L4" s="2">
        <f>Brontabel!L7</f>
        <v>11</v>
      </c>
      <c r="M4" s="26">
        <f t="shared" ref="M4:M67" si="3">SUM(K4:L4)</f>
        <v>3</v>
      </c>
      <c r="N4" s="1">
        <f>-Brontabel!N7</f>
        <v>-5</v>
      </c>
      <c r="O4" s="2">
        <f>Brontabel!O7</f>
        <v>6</v>
      </c>
      <c r="P4" s="26">
        <f t="shared" ref="P4:P67" si="4">SUM(N4:O4)</f>
        <v>1</v>
      </c>
      <c r="Q4" s="1">
        <f>-Brontabel!Q7</f>
        <v>-42</v>
      </c>
      <c r="R4" s="2">
        <f>Brontabel!R7</f>
        <v>36</v>
      </c>
      <c r="S4" s="26">
        <f t="shared" ref="S4:S67" si="5">SUM(Q4:R4)</f>
        <v>-6</v>
      </c>
    </row>
    <row r="5" spans="1:19" x14ac:dyDescent="0.25">
      <c r="A5" s="15" t="s">
        <v>11</v>
      </c>
      <c r="B5" s="1">
        <f>-Brontabel!B8</f>
        <v>-18</v>
      </c>
      <c r="C5" s="2">
        <f>Brontabel!C8</f>
        <v>21</v>
      </c>
      <c r="D5" s="26">
        <f t="shared" si="0"/>
        <v>3</v>
      </c>
      <c r="E5" s="1">
        <f>-Brontabel!E8</f>
        <v>-7</v>
      </c>
      <c r="F5" s="2">
        <f>Brontabel!F8</f>
        <v>8</v>
      </c>
      <c r="G5" s="26">
        <f t="shared" si="1"/>
        <v>1</v>
      </c>
      <c r="H5" s="1">
        <f>-Brontabel!H8</f>
        <v>-8</v>
      </c>
      <c r="I5" s="2">
        <f>Brontabel!I8</f>
        <v>4</v>
      </c>
      <c r="J5" s="26">
        <f t="shared" si="2"/>
        <v>-4</v>
      </c>
      <c r="K5" s="1">
        <f>-Brontabel!K8</f>
        <v>-9</v>
      </c>
      <c r="L5" s="2">
        <f>Brontabel!L8</f>
        <v>11</v>
      </c>
      <c r="M5" s="26">
        <f t="shared" si="3"/>
        <v>2</v>
      </c>
      <c r="N5" s="1">
        <f>-Brontabel!N8</f>
        <v>-5</v>
      </c>
      <c r="O5" s="2">
        <f>Brontabel!O8</f>
        <v>6</v>
      </c>
      <c r="P5" s="26">
        <f t="shared" si="4"/>
        <v>1</v>
      </c>
      <c r="Q5" s="1">
        <f>-Brontabel!Q8</f>
        <v>-47</v>
      </c>
      <c r="R5" s="2">
        <f>Brontabel!R8</f>
        <v>50</v>
      </c>
      <c r="S5" s="26">
        <f t="shared" si="5"/>
        <v>3</v>
      </c>
    </row>
    <row r="6" spans="1:19" x14ac:dyDescent="0.25">
      <c r="A6" s="15" t="s">
        <v>12</v>
      </c>
      <c r="B6" s="1">
        <f>-Brontabel!B9</f>
        <v>-27</v>
      </c>
      <c r="C6" s="2">
        <f>Brontabel!C9</f>
        <v>15</v>
      </c>
      <c r="D6" s="26">
        <f t="shared" si="0"/>
        <v>-12</v>
      </c>
      <c r="E6" s="1">
        <f>-Brontabel!E9</f>
        <v>-7</v>
      </c>
      <c r="F6" s="2">
        <f>Brontabel!F9</f>
        <v>6</v>
      </c>
      <c r="G6" s="26">
        <f t="shared" si="1"/>
        <v>-1</v>
      </c>
      <c r="H6" s="1">
        <f>-Brontabel!H9</f>
        <v>-3</v>
      </c>
      <c r="I6" s="2">
        <f>Brontabel!I9</f>
        <v>11</v>
      </c>
      <c r="J6" s="26">
        <f t="shared" si="2"/>
        <v>8</v>
      </c>
      <c r="K6" s="1">
        <f>-Brontabel!K9</f>
        <v>-10</v>
      </c>
      <c r="L6" s="2">
        <f>Brontabel!L9</f>
        <v>7</v>
      </c>
      <c r="M6" s="26">
        <f t="shared" si="3"/>
        <v>-3</v>
      </c>
      <c r="N6" s="1">
        <f>-Brontabel!N9</f>
        <v>-3</v>
      </c>
      <c r="O6" s="2">
        <f>Brontabel!O9</f>
        <v>5</v>
      </c>
      <c r="P6" s="26">
        <f t="shared" si="4"/>
        <v>2</v>
      </c>
      <c r="Q6" s="1">
        <f>-Brontabel!Q9</f>
        <v>-50</v>
      </c>
      <c r="R6" s="2">
        <f>Brontabel!R9</f>
        <v>44</v>
      </c>
      <c r="S6" s="26">
        <f t="shared" si="5"/>
        <v>-6</v>
      </c>
    </row>
    <row r="7" spans="1:19" x14ac:dyDescent="0.25">
      <c r="A7" s="15" t="s">
        <v>13</v>
      </c>
      <c r="B7" s="1">
        <f>-Brontabel!B10</f>
        <v>-24</v>
      </c>
      <c r="C7" s="2">
        <f>Brontabel!C10</f>
        <v>25</v>
      </c>
      <c r="D7" s="26">
        <f t="shared" si="0"/>
        <v>1</v>
      </c>
      <c r="E7" s="1">
        <f>-Brontabel!E10</f>
        <v>-5</v>
      </c>
      <c r="F7" s="2">
        <f>Brontabel!F10</f>
        <v>8</v>
      </c>
      <c r="G7" s="26">
        <f t="shared" si="1"/>
        <v>3</v>
      </c>
      <c r="H7" s="1">
        <f>-Brontabel!H10</f>
        <v>-10</v>
      </c>
      <c r="I7" s="2">
        <f>Brontabel!I10</f>
        <v>11</v>
      </c>
      <c r="J7" s="26">
        <f t="shared" si="2"/>
        <v>1</v>
      </c>
      <c r="K7" s="1">
        <f>-Brontabel!K10</f>
        <v>-6</v>
      </c>
      <c r="L7" s="2">
        <f>Brontabel!L10</f>
        <v>6</v>
      </c>
      <c r="M7" s="26">
        <f t="shared" si="3"/>
        <v>0</v>
      </c>
      <c r="N7" s="1">
        <f>-Brontabel!N10</f>
        <v>-11</v>
      </c>
      <c r="O7" s="2">
        <f>Brontabel!O10</f>
        <v>7</v>
      </c>
      <c r="P7" s="26">
        <f t="shared" si="4"/>
        <v>-4</v>
      </c>
      <c r="Q7" s="1">
        <f>-Brontabel!Q10</f>
        <v>-56</v>
      </c>
      <c r="R7" s="2">
        <f>Brontabel!R10</f>
        <v>57</v>
      </c>
      <c r="S7" s="26">
        <f t="shared" si="5"/>
        <v>1</v>
      </c>
    </row>
    <row r="8" spans="1:19" x14ac:dyDescent="0.25">
      <c r="A8" s="15" t="s">
        <v>14</v>
      </c>
      <c r="B8" s="1">
        <f>-Brontabel!B11</f>
        <v>-25</v>
      </c>
      <c r="C8" s="2">
        <f>Brontabel!C11</f>
        <v>13</v>
      </c>
      <c r="D8" s="26">
        <f t="shared" si="0"/>
        <v>-12</v>
      </c>
      <c r="E8" s="1">
        <f>-Brontabel!E11</f>
        <v>-8</v>
      </c>
      <c r="F8" s="2">
        <f>Brontabel!F11</f>
        <v>9</v>
      </c>
      <c r="G8" s="26">
        <f t="shared" si="1"/>
        <v>1</v>
      </c>
      <c r="H8" s="1">
        <f>-Brontabel!H11</f>
        <v>-6</v>
      </c>
      <c r="I8" s="2">
        <f>Brontabel!I11</f>
        <v>7</v>
      </c>
      <c r="J8" s="26">
        <f t="shared" si="2"/>
        <v>1</v>
      </c>
      <c r="K8" s="1">
        <f>-Brontabel!K11</f>
        <v>-10</v>
      </c>
      <c r="L8" s="2">
        <f>Brontabel!L11</f>
        <v>11</v>
      </c>
      <c r="M8" s="26">
        <f t="shared" si="3"/>
        <v>1</v>
      </c>
      <c r="N8" s="1">
        <f>-Brontabel!N11</f>
        <v>-5</v>
      </c>
      <c r="O8" s="2">
        <f>Brontabel!O11</f>
        <v>6</v>
      </c>
      <c r="P8" s="26">
        <f t="shared" si="4"/>
        <v>1</v>
      </c>
      <c r="Q8" s="1">
        <f>-Brontabel!Q11</f>
        <v>-54</v>
      </c>
      <c r="R8" s="2">
        <f>Brontabel!R11</f>
        <v>46</v>
      </c>
      <c r="S8" s="26">
        <f t="shared" si="5"/>
        <v>-8</v>
      </c>
    </row>
    <row r="9" spans="1:19" x14ac:dyDescent="0.25">
      <c r="A9" s="15" t="s">
        <v>15</v>
      </c>
      <c r="B9" s="1">
        <f>-Brontabel!B12</f>
        <v>-18</v>
      </c>
      <c r="C9" s="2">
        <f>Brontabel!C12</f>
        <v>29</v>
      </c>
      <c r="D9" s="26">
        <f t="shared" si="0"/>
        <v>11</v>
      </c>
      <c r="E9" s="1">
        <f>-Brontabel!E12</f>
        <v>-3</v>
      </c>
      <c r="F9" s="2">
        <f>Brontabel!F12</f>
        <v>8</v>
      </c>
      <c r="G9" s="26">
        <f t="shared" si="1"/>
        <v>5</v>
      </c>
      <c r="H9" s="1">
        <f>-Brontabel!H12</f>
        <v>-10</v>
      </c>
      <c r="I9" s="2">
        <f>Brontabel!I12</f>
        <v>7</v>
      </c>
      <c r="J9" s="26">
        <f t="shared" si="2"/>
        <v>-3</v>
      </c>
      <c r="K9" s="1">
        <f>-Brontabel!K12</f>
        <v>-6</v>
      </c>
      <c r="L9" s="2">
        <f>Brontabel!L12</f>
        <v>16</v>
      </c>
      <c r="M9" s="26">
        <f t="shared" si="3"/>
        <v>10</v>
      </c>
      <c r="N9" s="1">
        <f>-Brontabel!N12</f>
        <v>-8</v>
      </c>
      <c r="O9" s="2">
        <f>Brontabel!O12</f>
        <v>7</v>
      </c>
      <c r="P9" s="26">
        <f t="shared" si="4"/>
        <v>-1</v>
      </c>
      <c r="Q9" s="1">
        <f>-Brontabel!Q12</f>
        <v>-45</v>
      </c>
      <c r="R9" s="2">
        <f>Brontabel!R12</f>
        <v>67</v>
      </c>
      <c r="S9" s="26">
        <f t="shared" si="5"/>
        <v>22</v>
      </c>
    </row>
    <row r="10" spans="1:19" x14ac:dyDescent="0.25">
      <c r="A10" s="15" t="s">
        <v>16</v>
      </c>
      <c r="B10" s="1">
        <f>-Brontabel!B13</f>
        <v>-25</v>
      </c>
      <c r="C10" s="2">
        <f>Brontabel!C13</f>
        <v>24</v>
      </c>
      <c r="D10" s="26">
        <f t="shared" si="0"/>
        <v>-1</v>
      </c>
      <c r="E10" s="1">
        <f>-Brontabel!E13</f>
        <v>-7</v>
      </c>
      <c r="F10" s="2">
        <f>Brontabel!F13</f>
        <v>9</v>
      </c>
      <c r="G10" s="26">
        <f t="shared" si="1"/>
        <v>2</v>
      </c>
      <c r="H10" s="1">
        <f>-Brontabel!H13</f>
        <v>-11</v>
      </c>
      <c r="I10" s="2">
        <f>Brontabel!I13</f>
        <v>8</v>
      </c>
      <c r="J10" s="26">
        <f t="shared" si="2"/>
        <v>-3</v>
      </c>
      <c r="K10" s="1">
        <f>-Brontabel!K13</f>
        <v>-7</v>
      </c>
      <c r="L10" s="2">
        <f>Brontabel!L13</f>
        <v>17</v>
      </c>
      <c r="M10" s="26">
        <f t="shared" si="3"/>
        <v>10</v>
      </c>
      <c r="N10" s="1">
        <f>-Brontabel!N13</f>
        <v>-5</v>
      </c>
      <c r="O10" s="2">
        <f>Brontabel!O13</f>
        <v>7</v>
      </c>
      <c r="P10" s="26">
        <f t="shared" si="4"/>
        <v>2</v>
      </c>
      <c r="Q10" s="1">
        <f>-Brontabel!Q13</f>
        <v>-55</v>
      </c>
      <c r="R10" s="2">
        <f>Brontabel!R13</f>
        <v>65</v>
      </c>
      <c r="S10" s="26">
        <f t="shared" si="5"/>
        <v>10</v>
      </c>
    </row>
    <row r="11" spans="1:19" x14ac:dyDescent="0.25">
      <c r="A11" s="15" t="s">
        <v>17</v>
      </c>
      <c r="B11" s="1">
        <f>-Brontabel!B14</f>
        <v>-19</v>
      </c>
      <c r="C11" s="2">
        <f>Brontabel!C14</f>
        <v>25</v>
      </c>
      <c r="D11" s="26">
        <f t="shared" si="0"/>
        <v>6</v>
      </c>
      <c r="E11" s="1">
        <f>-Brontabel!E14</f>
        <v>-7</v>
      </c>
      <c r="F11" s="2">
        <f>Brontabel!F14</f>
        <v>9</v>
      </c>
      <c r="G11" s="26">
        <f t="shared" si="1"/>
        <v>2</v>
      </c>
      <c r="H11" s="1">
        <f>-Brontabel!H14</f>
        <v>-11</v>
      </c>
      <c r="I11" s="2">
        <f>Brontabel!I14</f>
        <v>7</v>
      </c>
      <c r="J11" s="26">
        <f t="shared" si="2"/>
        <v>-4</v>
      </c>
      <c r="K11" s="1">
        <f>-Brontabel!K14</f>
        <v>-9</v>
      </c>
      <c r="L11" s="2">
        <f>Brontabel!L14</f>
        <v>15</v>
      </c>
      <c r="M11" s="26">
        <f t="shared" si="3"/>
        <v>6</v>
      </c>
      <c r="N11" s="1">
        <f>-Brontabel!N14</f>
        <v>-4</v>
      </c>
      <c r="O11" s="2">
        <f>Brontabel!O14</f>
        <v>4</v>
      </c>
      <c r="P11" s="26">
        <f t="shared" si="4"/>
        <v>0</v>
      </c>
      <c r="Q11" s="1">
        <f>-Brontabel!Q14</f>
        <v>-50</v>
      </c>
      <c r="R11" s="2">
        <f>Brontabel!R14</f>
        <v>60</v>
      </c>
      <c r="S11" s="26">
        <f t="shared" si="5"/>
        <v>10</v>
      </c>
    </row>
    <row r="12" spans="1:19" x14ac:dyDescent="0.25">
      <c r="A12" s="15" t="s">
        <v>18</v>
      </c>
      <c r="B12" s="1">
        <f>-Brontabel!B15</f>
        <v>-26</v>
      </c>
      <c r="C12" s="2">
        <f>Brontabel!C15</f>
        <v>16</v>
      </c>
      <c r="D12" s="26">
        <f t="shared" si="0"/>
        <v>-10</v>
      </c>
      <c r="E12" s="1">
        <f>-Brontabel!E15</f>
        <v>-5</v>
      </c>
      <c r="F12" s="2">
        <f>Brontabel!F15</f>
        <v>10</v>
      </c>
      <c r="G12" s="26">
        <f t="shared" si="1"/>
        <v>5</v>
      </c>
      <c r="H12" s="1">
        <f>-Brontabel!H15</f>
        <v>-11</v>
      </c>
      <c r="I12" s="2">
        <f>Brontabel!I15</f>
        <v>9</v>
      </c>
      <c r="J12" s="26">
        <f t="shared" si="2"/>
        <v>-2</v>
      </c>
      <c r="K12" s="1">
        <f>-Brontabel!K15</f>
        <v>-10</v>
      </c>
      <c r="L12" s="2">
        <f>Brontabel!L15</f>
        <v>9</v>
      </c>
      <c r="M12" s="26">
        <f t="shared" si="3"/>
        <v>-1</v>
      </c>
      <c r="N12" s="1">
        <f>-Brontabel!N15</f>
        <v>-8</v>
      </c>
      <c r="O12" s="2">
        <f>Brontabel!O15</f>
        <v>4</v>
      </c>
      <c r="P12" s="26">
        <f t="shared" si="4"/>
        <v>-4</v>
      </c>
      <c r="Q12" s="1">
        <f>-Brontabel!Q15</f>
        <v>-60</v>
      </c>
      <c r="R12" s="2">
        <f>Brontabel!R15</f>
        <v>48</v>
      </c>
      <c r="S12" s="26">
        <f t="shared" si="5"/>
        <v>-12</v>
      </c>
    </row>
    <row r="13" spans="1:19" x14ac:dyDescent="0.25">
      <c r="A13" s="15" t="s">
        <v>19</v>
      </c>
      <c r="B13" s="1">
        <f>-Brontabel!B16</f>
        <v>-21</v>
      </c>
      <c r="C13" s="2">
        <f>Brontabel!C16</f>
        <v>31</v>
      </c>
      <c r="D13" s="26">
        <f t="shared" si="0"/>
        <v>10</v>
      </c>
      <c r="E13" s="1">
        <f>-Brontabel!E16</f>
        <v>-4</v>
      </c>
      <c r="F13" s="2">
        <f>Brontabel!F16</f>
        <v>9</v>
      </c>
      <c r="G13" s="26">
        <f t="shared" si="1"/>
        <v>5</v>
      </c>
      <c r="H13" s="1">
        <f>-Brontabel!H16</f>
        <v>-8</v>
      </c>
      <c r="I13" s="2">
        <f>Brontabel!I16</f>
        <v>12</v>
      </c>
      <c r="J13" s="26">
        <f t="shared" si="2"/>
        <v>4</v>
      </c>
      <c r="K13" s="1">
        <f>-Brontabel!K16</f>
        <v>-8</v>
      </c>
      <c r="L13" s="2">
        <f>Brontabel!L16</f>
        <v>6</v>
      </c>
      <c r="M13" s="26">
        <f t="shared" si="3"/>
        <v>-2</v>
      </c>
      <c r="N13" s="1">
        <f>-Brontabel!N16</f>
        <v>-2</v>
      </c>
      <c r="O13" s="2">
        <f>Brontabel!O16</f>
        <v>6</v>
      </c>
      <c r="P13" s="26">
        <f t="shared" si="4"/>
        <v>4</v>
      </c>
      <c r="Q13" s="1">
        <f>-Brontabel!Q16</f>
        <v>-43</v>
      </c>
      <c r="R13" s="2">
        <f>Brontabel!R16</f>
        <v>64</v>
      </c>
      <c r="S13" s="26">
        <f t="shared" si="5"/>
        <v>21</v>
      </c>
    </row>
    <row r="14" spans="1:19" x14ac:dyDescent="0.25">
      <c r="A14" s="15" t="s">
        <v>20</v>
      </c>
      <c r="B14" s="1">
        <f>-Brontabel!B17</f>
        <v>-22</v>
      </c>
      <c r="C14" s="2">
        <f>Brontabel!C17</f>
        <v>23</v>
      </c>
      <c r="D14" s="26">
        <f t="shared" si="0"/>
        <v>1</v>
      </c>
      <c r="E14" s="1">
        <f>-Brontabel!E17</f>
        <v>-8</v>
      </c>
      <c r="F14" s="2">
        <f>Brontabel!F17</f>
        <v>11</v>
      </c>
      <c r="G14" s="26">
        <f t="shared" si="1"/>
        <v>3</v>
      </c>
      <c r="H14" s="1">
        <f>-Brontabel!H17</f>
        <v>-4</v>
      </c>
      <c r="I14" s="2">
        <f>Brontabel!I17</f>
        <v>6</v>
      </c>
      <c r="J14" s="26">
        <f t="shared" si="2"/>
        <v>2</v>
      </c>
      <c r="K14" s="1">
        <f>-Brontabel!K17</f>
        <v>-20</v>
      </c>
      <c r="L14" s="2">
        <f>Brontabel!L17</f>
        <v>13</v>
      </c>
      <c r="M14" s="26">
        <f t="shared" si="3"/>
        <v>-7</v>
      </c>
      <c r="N14" s="1">
        <f>-Brontabel!N17</f>
        <v>-3</v>
      </c>
      <c r="O14" s="2">
        <f>Brontabel!O17</f>
        <v>4</v>
      </c>
      <c r="P14" s="26">
        <f t="shared" si="4"/>
        <v>1</v>
      </c>
      <c r="Q14" s="1">
        <f>-Brontabel!Q17</f>
        <v>-57</v>
      </c>
      <c r="R14" s="2">
        <f>Brontabel!R17</f>
        <v>57</v>
      </c>
      <c r="S14" s="26">
        <f t="shared" si="5"/>
        <v>0</v>
      </c>
    </row>
    <row r="15" spans="1:19" x14ac:dyDescent="0.25">
      <c r="A15" s="15" t="s">
        <v>21</v>
      </c>
      <c r="B15" s="1">
        <f>-Brontabel!B18</f>
        <v>-28</v>
      </c>
      <c r="C15" s="2">
        <f>Brontabel!C18</f>
        <v>27</v>
      </c>
      <c r="D15" s="26">
        <f t="shared" si="0"/>
        <v>-1</v>
      </c>
      <c r="E15" s="1">
        <f>-Brontabel!E18</f>
        <v>-9</v>
      </c>
      <c r="F15" s="2">
        <f>Brontabel!F18</f>
        <v>13</v>
      </c>
      <c r="G15" s="26">
        <f t="shared" si="1"/>
        <v>4</v>
      </c>
      <c r="H15" s="1">
        <f>-Brontabel!H18</f>
        <v>-17</v>
      </c>
      <c r="I15" s="2">
        <f>Brontabel!I18</f>
        <v>5</v>
      </c>
      <c r="J15" s="26">
        <f t="shared" si="2"/>
        <v>-12</v>
      </c>
      <c r="K15" s="1">
        <f>-Brontabel!K18</f>
        <v>-14</v>
      </c>
      <c r="L15" s="2">
        <f>Brontabel!L18</f>
        <v>10</v>
      </c>
      <c r="M15" s="26">
        <f t="shared" si="3"/>
        <v>-4</v>
      </c>
      <c r="N15" s="1">
        <f>-Brontabel!N18</f>
        <v>-1</v>
      </c>
      <c r="O15" s="2">
        <f>Brontabel!O18</f>
        <v>4</v>
      </c>
      <c r="P15" s="26">
        <f t="shared" si="4"/>
        <v>3</v>
      </c>
      <c r="Q15" s="1">
        <f>-Brontabel!Q18</f>
        <v>-69</v>
      </c>
      <c r="R15" s="2">
        <f>Brontabel!R18</f>
        <v>59</v>
      </c>
      <c r="S15" s="26">
        <f t="shared" si="5"/>
        <v>-10</v>
      </c>
    </row>
    <row r="16" spans="1:19" x14ac:dyDescent="0.25">
      <c r="A16" s="15" t="s">
        <v>22</v>
      </c>
      <c r="B16" s="1">
        <f>-Brontabel!B19</f>
        <v>-31</v>
      </c>
      <c r="C16" s="2">
        <f>Brontabel!C19</f>
        <v>25</v>
      </c>
      <c r="D16" s="26">
        <f t="shared" si="0"/>
        <v>-6</v>
      </c>
      <c r="E16" s="1">
        <f>-Brontabel!E19</f>
        <v>-9</v>
      </c>
      <c r="F16" s="2">
        <f>Brontabel!F19</f>
        <v>9</v>
      </c>
      <c r="G16" s="26">
        <f t="shared" si="1"/>
        <v>0</v>
      </c>
      <c r="H16" s="1">
        <f>-Brontabel!H19</f>
        <v>-14</v>
      </c>
      <c r="I16" s="2">
        <f>Brontabel!I19</f>
        <v>15</v>
      </c>
      <c r="J16" s="26">
        <f t="shared" si="2"/>
        <v>1</v>
      </c>
      <c r="K16" s="1">
        <f>-Brontabel!K19</f>
        <v>-13</v>
      </c>
      <c r="L16" s="2">
        <f>Brontabel!L19</f>
        <v>12</v>
      </c>
      <c r="M16" s="26">
        <f t="shared" si="3"/>
        <v>-1</v>
      </c>
      <c r="N16" s="1">
        <f>-Brontabel!N19</f>
        <v>-4</v>
      </c>
      <c r="O16" s="2">
        <f>Brontabel!O19</f>
        <v>5</v>
      </c>
      <c r="P16" s="26">
        <f t="shared" si="4"/>
        <v>1</v>
      </c>
      <c r="Q16" s="1">
        <f>-Brontabel!Q19</f>
        <v>-71</v>
      </c>
      <c r="R16" s="2">
        <f>Brontabel!R19</f>
        <v>66</v>
      </c>
      <c r="S16" s="26">
        <f t="shared" si="5"/>
        <v>-5</v>
      </c>
    </row>
    <row r="17" spans="1:19" x14ac:dyDescent="0.25">
      <c r="A17" s="15" t="s">
        <v>23</v>
      </c>
      <c r="B17" s="1">
        <f>-Brontabel!B20</f>
        <v>-27</v>
      </c>
      <c r="C17" s="2">
        <f>Brontabel!C20</f>
        <v>25</v>
      </c>
      <c r="D17" s="26">
        <f t="shared" si="0"/>
        <v>-2</v>
      </c>
      <c r="E17" s="1">
        <f>-Brontabel!E20</f>
        <v>-8</v>
      </c>
      <c r="F17" s="2">
        <f>Brontabel!F20</f>
        <v>10</v>
      </c>
      <c r="G17" s="26">
        <f t="shared" si="1"/>
        <v>2</v>
      </c>
      <c r="H17" s="1">
        <f>-Brontabel!H20</f>
        <v>-10</v>
      </c>
      <c r="I17" s="2">
        <f>Brontabel!I20</f>
        <v>15</v>
      </c>
      <c r="J17" s="26">
        <f t="shared" si="2"/>
        <v>5</v>
      </c>
      <c r="K17" s="1">
        <f>-Brontabel!K20</f>
        <v>-12</v>
      </c>
      <c r="L17" s="2">
        <f>Brontabel!L20</f>
        <v>19</v>
      </c>
      <c r="M17" s="26">
        <f t="shared" si="3"/>
        <v>7</v>
      </c>
      <c r="N17" s="1">
        <f>-Brontabel!N20</f>
        <v>-5</v>
      </c>
      <c r="O17" s="2">
        <f>Brontabel!O20</f>
        <v>4</v>
      </c>
      <c r="P17" s="26">
        <f t="shared" si="4"/>
        <v>-1</v>
      </c>
      <c r="Q17" s="1">
        <f>-Brontabel!Q20</f>
        <v>-62</v>
      </c>
      <c r="R17" s="2">
        <f>Brontabel!R20</f>
        <v>73</v>
      </c>
      <c r="S17" s="26">
        <f t="shared" si="5"/>
        <v>11</v>
      </c>
    </row>
    <row r="18" spans="1:19" x14ac:dyDescent="0.25">
      <c r="A18" s="15" t="s">
        <v>24</v>
      </c>
      <c r="B18" s="1">
        <f>-Brontabel!B21</f>
        <v>-26</v>
      </c>
      <c r="C18" s="2">
        <f>Brontabel!C21</f>
        <v>19</v>
      </c>
      <c r="D18" s="26">
        <f t="shared" si="0"/>
        <v>-7</v>
      </c>
      <c r="E18" s="1">
        <f>-Brontabel!E21</f>
        <v>-15</v>
      </c>
      <c r="F18" s="2">
        <f>Brontabel!F21</f>
        <v>13</v>
      </c>
      <c r="G18" s="26">
        <f t="shared" si="1"/>
        <v>-2</v>
      </c>
      <c r="H18" s="1">
        <f>-Brontabel!H21</f>
        <v>-15</v>
      </c>
      <c r="I18" s="2">
        <f>Brontabel!I21</f>
        <v>14</v>
      </c>
      <c r="J18" s="26">
        <f t="shared" si="2"/>
        <v>-1</v>
      </c>
      <c r="K18" s="1">
        <f>-Brontabel!K21</f>
        <v>-11</v>
      </c>
      <c r="L18" s="2">
        <f>Brontabel!L21</f>
        <v>13</v>
      </c>
      <c r="M18" s="26">
        <f t="shared" si="3"/>
        <v>2</v>
      </c>
      <c r="N18" s="1">
        <f>-Brontabel!N21</f>
        <v>-1</v>
      </c>
      <c r="O18" s="2">
        <f>Brontabel!O21</f>
        <v>10</v>
      </c>
      <c r="P18" s="26">
        <f t="shared" si="4"/>
        <v>9</v>
      </c>
      <c r="Q18" s="1">
        <f>-Brontabel!Q21</f>
        <v>-68</v>
      </c>
      <c r="R18" s="2">
        <f>Brontabel!R21</f>
        <v>69</v>
      </c>
      <c r="S18" s="26">
        <f t="shared" si="5"/>
        <v>1</v>
      </c>
    </row>
    <row r="19" spans="1:19" x14ac:dyDescent="0.25">
      <c r="A19" s="15" t="s">
        <v>25</v>
      </c>
      <c r="B19" s="1">
        <f>-Brontabel!B22</f>
        <v>-23</v>
      </c>
      <c r="C19" s="2">
        <f>Brontabel!C22</f>
        <v>20</v>
      </c>
      <c r="D19" s="26">
        <f t="shared" si="0"/>
        <v>-3</v>
      </c>
      <c r="E19" s="1">
        <f>-Brontabel!E22</f>
        <v>-9</v>
      </c>
      <c r="F19" s="2">
        <f>Brontabel!F22</f>
        <v>9</v>
      </c>
      <c r="G19" s="26">
        <f t="shared" si="1"/>
        <v>0</v>
      </c>
      <c r="H19" s="1">
        <f>-Brontabel!H22</f>
        <v>-8</v>
      </c>
      <c r="I19" s="2">
        <f>Brontabel!I22</f>
        <v>14</v>
      </c>
      <c r="J19" s="26">
        <f t="shared" si="2"/>
        <v>6</v>
      </c>
      <c r="K19" s="1">
        <f>-Brontabel!K22</f>
        <v>-4</v>
      </c>
      <c r="L19" s="2">
        <f>Brontabel!L22</f>
        <v>16</v>
      </c>
      <c r="M19" s="26">
        <f t="shared" si="3"/>
        <v>12</v>
      </c>
      <c r="N19" s="1">
        <f>-Brontabel!N22</f>
        <v>-4</v>
      </c>
      <c r="O19" s="2">
        <f>Brontabel!O22</f>
        <v>6</v>
      </c>
      <c r="P19" s="26">
        <f t="shared" si="4"/>
        <v>2</v>
      </c>
      <c r="Q19" s="1">
        <f>-Brontabel!Q22</f>
        <v>-48</v>
      </c>
      <c r="R19" s="2">
        <f>Brontabel!R22</f>
        <v>65</v>
      </c>
      <c r="S19" s="26">
        <f t="shared" si="5"/>
        <v>17</v>
      </c>
    </row>
    <row r="20" spans="1:19" x14ac:dyDescent="0.25">
      <c r="A20" s="15" t="s">
        <v>26</v>
      </c>
      <c r="B20" s="1">
        <f>-Brontabel!B23</f>
        <v>-32</v>
      </c>
      <c r="C20" s="2">
        <f>Brontabel!C23</f>
        <v>26</v>
      </c>
      <c r="D20" s="26">
        <f t="shared" si="0"/>
        <v>-6</v>
      </c>
      <c r="E20" s="1">
        <f>-Brontabel!E23</f>
        <v>-11</v>
      </c>
      <c r="F20" s="2">
        <f>Brontabel!F23</f>
        <v>17</v>
      </c>
      <c r="G20" s="26">
        <f t="shared" si="1"/>
        <v>6</v>
      </c>
      <c r="H20" s="1">
        <f>-Brontabel!H23</f>
        <v>-12</v>
      </c>
      <c r="I20" s="2">
        <f>Brontabel!I23</f>
        <v>12</v>
      </c>
      <c r="J20" s="26">
        <f t="shared" si="2"/>
        <v>0</v>
      </c>
      <c r="K20" s="1">
        <f>-Brontabel!K23</f>
        <v>-17</v>
      </c>
      <c r="L20" s="2">
        <f>Brontabel!L23</f>
        <v>11</v>
      </c>
      <c r="M20" s="26">
        <f t="shared" si="3"/>
        <v>-6</v>
      </c>
      <c r="N20" s="1">
        <f>-Brontabel!N23</f>
        <v>-10</v>
      </c>
      <c r="O20" s="2">
        <f>Brontabel!O23</f>
        <v>6</v>
      </c>
      <c r="P20" s="26">
        <f t="shared" si="4"/>
        <v>-4</v>
      </c>
      <c r="Q20" s="1">
        <f>-Brontabel!Q23</f>
        <v>-82</v>
      </c>
      <c r="R20" s="2">
        <f>Brontabel!R23</f>
        <v>72</v>
      </c>
      <c r="S20" s="26">
        <f t="shared" si="5"/>
        <v>-10</v>
      </c>
    </row>
    <row r="21" spans="1:19" x14ac:dyDescent="0.25">
      <c r="A21" s="15" t="s">
        <v>27</v>
      </c>
      <c r="B21" s="1">
        <f>-Brontabel!B24</f>
        <v>-30</v>
      </c>
      <c r="C21" s="2">
        <f>Brontabel!C24</f>
        <v>29</v>
      </c>
      <c r="D21" s="26">
        <f t="shared" si="0"/>
        <v>-1</v>
      </c>
      <c r="E21" s="1">
        <f>-Brontabel!E24</f>
        <v>-10</v>
      </c>
      <c r="F21" s="2">
        <f>Brontabel!F24</f>
        <v>8</v>
      </c>
      <c r="G21" s="26">
        <f t="shared" si="1"/>
        <v>-2</v>
      </c>
      <c r="H21" s="1">
        <f>-Brontabel!H24</f>
        <v>-11</v>
      </c>
      <c r="I21" s="2">
        <f>Brontabel!I24</f>
        <v>9</v>
      </c>
      <c r="J21" s="26">
        <f t="shared" si="2"/>
        <v>-2</v>
      </c>
      <c r="K21" s="1">
        <f>-Brontabel!K24</f>
        <v>-17</v>
      </c>
      <c r="L21" s="2">
        <f>Brontabel!L24</f>
        <v>8</v>
      </c>
      <c r="M21" s="26">
        <f t="shared" si="3"/>
        <v>-9</v>
      </c>
      <c r="N21" s="1">
        <f>-Brontabel!N24</f>
        <v>-7</v>
      </c>
      <c r="O21" s="2">
        <f>Brontabel!O24</f>
        <v>5</v>
      </c>
      <c r="P21" s="26">
        <f t="shared" si="4"/>
        <v>-2</v>
      </c>
      <c r="Q21" s="1">
        <f>-Brontabel!Q24</f>
        <v>-75</v>
      </c>
      <c r="R21" s="2">
        <f>Brontabel!R24</f>
        <v>59</v>
      </c>
      <c r="S21" s="26">
        <f t="shared" si="5"/>
        <v>-16</v>
      </c>
    </row>
    <row r="22" spans="1:19" x14ac:dyDescent="0.25">
      <c r="A22" s="15" t="s">
        <v>28</v>
      </c>
      <c r="B22" s="1">
        <f>-Brontabel!B25</f>
        <v>-29</v>
      </c>
      <c r="C22" s="2">
        <f>Brontabel!C25</f>
        <v>27</v>
      </c>
      <c r="D22" s="26">
        <f t="shared" si="0"/>
        <v>-2</v>
      </c>
      <c r="E22" s="1">
        <f>-Brontabel!E25</f>
        <v>-9</v>
      </c>
      <c r="F22" s="2">
        <f>Brontabel!F25</f>
        <v>9</v>
      </c>
      <c r="G22" s="26">
        <f t="shared" si="1"/>
        <v>0</v>
      </c>
      <c r="H22" s="1">
        <f>-Brontabel!H25</f>
        <v>-7</v>
      </c>
      <c r="I22" s="2">
        <f>Brontabel!I25</f>
        <v>11</v>
      </c>
      <c r="J22" s="26">
        <f t="shared" si="2"/>
        <v>4</v>
      </c>
      <c r="K22" s="1">
        <f>-Brontabel!K25</f>
        <v>-15</v>
      </c>
      <c r="L22" s="2">
        <f>Brontabel!L25</f>
        <v>10</v>
      </c>
      <c r="M22" s="26">
        <f t="shared" si="3"/>
        <v>-5</v>
      </c>
      <c r="N22" s="1">
        <f>-Brontabel!N25</f>
        <v>-5</v>
      </c>
      <c r="O22" s="2">
        <f>Brontabel!O25</f>
        <v>11</v>
      </c>
      <c r="P22" s="26">
        <f t="shared" si="4"/>
        <v>6</v>
      </c>
      <c r="Q22" s="1">
        <f>-Brontabel!Q25</f>
        <v>-65</v>
      </c>
      <c r="R22" s="2">
        <f>Brontabel!R25</f>
        <v>68</v>
      </c>
      <c r="S22" s="26">
        <f t="shared" si="5"/>
        <v>3</v>
      </c>
    </row>
    <row r="23" spans="1:19" x14ac:dyDescent="0.25">
      <c r="A23" s="15" t="s">
        <v>29</v>
      </c>
      <c r="B23" s="1">
        <f>-Brontabel!B26</f>
        <v>-24</v>
      </c>
      <c r="C23" s="2">
        <f>Brontabel!C26</f>
        <v>36</v>
      </c>
      <c r="D23" s="26">
        <f t="shared" si="0"/>
        <v>12</v>
      </c>
      <c r="E23" s="1">
        <f>-Brontabel!E26</f>
        <v>-12</v>
      </c>
      <c r="F23" s="2">
        <f>Brontabel!F26</f>
        <v>13</v>
      </c>
      <c r="G23" s="26">
        <f t="shared" si="1"/>
        <v>1</v>
      </c>
      <c r="H23" s="1">
        <f>-Brontabel!H26</f>
        <v>-4</v>
      </c>
      <c r="I23" s="2">
        <f>Brontabel!I26</f>
        <v>16</v>
      </c>
      <c r="J23" s="26">
        <f t="shared" si="2"/>
        <v>12</v>
      </c>
      <c r="K23" s="1">
        <f>-Brontabel!K26</f>
        <v>-15</v>
      </c>
      <c r="L23" s="2">
        <f>Brontabel!L26</f>
        <v>16</v>
      </c>
      <c r="M23" s="26">
        <f t="shared" si="3"/>
        <v>1</v>
      </c>
      <c r="N23" s="1">
        <f>-Brontabel!N26</f>
        <v>-7</v>
      </c>
      <c r="O23" s="2">
        <f>Brontabel!O26</f>
        <v>11</v>
      </c>
      <c r="P23" s="26">
        <f t="shared" si="4"/>
        <v>4</v>
      </c>
      <c r="Q23" s="1">
        <f>-Brontabel!Q26</f>
        <v>-62</v>
      </c>
      <c r="R23" s="2">
        <f>Brontabel!R26</f>
        <v>92</v>
      </c>
      <c r="S23" s="26">
        <f t="shared" si="5"/>
        <v>30</v>
      </c>
    </row>
    <row r="24" spans="1:19" x14ac:dyDescent="0.25">
      <c r="A24" s="15" t="s">
        <v>30</v>
      </c>
      <c r="B24" s="1">
        <f>-Brontabel!B27</f>
        <v>-29</v>
      </c>
      <c r="C24" s="2">
        <f>Brontabel!C27</f>
        <v>24</v>
      </c>
      <c r="D24" s="26">
        <f t="shared" si="0"/>
        <v>-5</v>
      </c>
      <c r="E24" s="1">
        <f>-Brontabel!E27</f>
        <v>-9</v>
      </c>
      <c r="F24" s="2">
        <f>Brontabel!F27</f>
        <v>9</v>
      </c>
      <c r="G24" s="26">
        <f t="shared" si="1"/>
        <v>0</v>
      </c>
      <c r="H24" s="1">
        <f>-Brontabel!H27</f>
        <v>-12</v>
      </c>
      <c r="I24" s="2">
        <f>Brontabel!I27</f>
        <v>14</v>
      </c>
      <c r="J24" s="26">
        <f t="shared" si="2"/>
        <v>2</v>
      </c>
      <c r="K24" s="1">
        <f>-Brontabel!K27</f>
        <v>-12</v>
      </c>
      <c r="L24" s="2">
        <f>Brontabel!L27</f>
        <v>10</v>
      </c>
      <c r="M24" s="26">
        <f t="shared" si="3"/>
        <v>-2</v>
      </c>
      <c r="N24" s="1">
        <f>-Brontabel!N27</f>
        <v>-12</v>
      </c>
      <c r="O24" s="2">
        <f>Brontabel!O27</f>
        <v>7</v>
      </c>
      <c r="P24" s="26">
        <f t="shared" si="4"/>
        <v>-5</v>
      </c>
      <c r="Q24" s="1">
        <f>-Brontabel!Q27</f>
        <v>-74</v>
      </c>
      <c r="R24" s="2">
        <f>Brontabel!R27</f>
        <v>64</v>
      </c>
      <c r="S24" s="26">
        <f t="shared" si="5"/>
        <v>-10</v>
      </c>
    </row>
    <row r="25" spans="1:19" x14ac:dyDescent="0.25">
      <c r="A25" s="15" t="s">
        <v>31</v>
      </c>
      <c r="B25" s="1">
        <f>-Brontabel!B28</f>
        <v>-37</v>
      </c>
      <c r="C25" s="2">
        <f>Brontabel!C28</f>
        <v>21</v>
      </c>
      <c r="D25" s="26">
        <f t="shared" si="0"/>
        <v>-16</v>
      </c>
      <c r="E25" s="1">
        <f>-Brontabel!E28</f>
        <v>-15</v>
      </c>
      <c r="F25" s="2">
        <f>Brontabel!F28</f>
        <v>19</v>
      </c>
      <c r="G25" s="26">
        <f t="shared" si="1"/>
        <v>4</v>
      </c>
      <c r="H25" s="1">
        <f>-Brontabel!H28</f>
        <v>-7</v>
      </c>
      <c r="I25" s="2">
        <f>Brontabel!I28</f>
        <v>14</v>
      </c>
      <c r="J25" s="26">
        <f t="shared" si="2"/>
        <v>7</v>
      </c>
      <c r="K25" s="1">
        <f>-Brontabel!K28</f>
        <v>-9</v>
      </c>
      <c r="L25" s="2">
        <f>Brontabel!L28</f>
        <v>16</v>
      </c>
      <c r="M25" s="26">
        <f t="shared" si="3"/>
        <v>7</v>
      </c>
      <c r="N25" s="1">
        <f>-Brontabel!N28</f>
        <v>-4</v>
      </c>
      <c r="O25" s="2">
        <f>Brontabel!O28</f>
        <v>4</v>
      </c>
      <c r="P25" s="26">
        <f t="shared" si="4"/>
        <v>0</v>
      </c>
      <c r="Q25" s="1">
        <f>-Brontabel!Q28</f>
        <v>-72</v>
      </c>
      <c r="R25" s="2">
        <f>Brontabel!R28</f>
        <v>74</v>
      </c>
      <c r="S25" s="26">
        <f t="shared" si="5"/>
        <v>2</v>
      </c>
    </row>
    <row r="26" spans="1:19" x14ac:dyDescent="0.25">
      <c r="A26" s="15" t="s">
        <v>32</v>
      </c>
      <c r="B26" s="1">
        <f>-Brontabel!B29</f>
        <v>-25</v>
      </c>
      <c r="C26" s="2">
        <f>Brontabel!C29</f>
        <v>28</v>
      </c>
      <c r="D26" s="26">
        <f t="shared" si="0"/>
        <v>3</v>
      </c>
      <c r="E26" s="1">
        <f>-Brontabel!E29</f>
        <v>-11</v>
      </c>
      <c r="F26" s="2">
        <f>Brontabel!F29</f>
        <v>14</v>
      </c>
      <c r="G26" s="26">
        <f t="shared" si="1"/>
        <v>3</v>
      </c>
      <c r="H26" s="1">
        <f>-Brontabel!H29</f>
        <v>-18</v>
      </c>
      <c r="I26" s="2">
        <f>Brontabel!I29</f>
        <v>11</v>
      </c>
      <c r="J26" s="26">
        <f t="shared" si="2"/>
        <v>-7</v>
      </c>
      <c r="K26" s="1">
        <f>-Brontabel!K29</f>
        <v>-16</v>
      </c>
      <c r="L26" s="2">
        <f>Brontabel!L29</f>
        <v>7</v>
      </c>
      <c r="M26" s="26">
        <f t="shared" si="3"/>
        <v>-9</v>
      </c>
      <c r="N26" s="1">
        <f>-Brontabel!N29</f>
        <v>-8</v>
      </c>
      <c r="O26" s="2">
        <f>Brontabel!O29</f>
        <v>6</v>
      </c>
      <c r="P26" s="26">
        <f t="shared" si="4"/>
        <v>-2</v>
      </c>
      <c r="Q26" s="1">
        <f>-Brontabel!Q29</f>
        <v>-78</v>
      </c>
      <c r="R26" s="2">
        <f>Brontabel!R29</f>
        <v>66</v>
      </c>
      <c r="S26" s="26">
        <f t="shared" si="5"/>
        <v>-12</v>
      </c>
    </row>
    <row r="27" spans="1:19" x14ac:dyDescent="0.25">
      <c r="A27" s="15" t="s">
        <v>33</v>
      </c>
      <c r="B27" s="1">
        <f>-Brontabel!B30</f>
        <v>-25</v>
      </c>
      <c r="C27" s="2">
        <f>Brontabel!C30</f>
        <v>20</v>
      </c>
      <c r="D27" s="26">
        <f t="shared" si="0"/>
        <v>-5</v>
      </c>
      <c r="E27" s="1">
        <f>-Brontabel!E30</f>
        <v>-14</v>
      </c>
      <c r="F27" s="2">
        <f>Brontabel!F30</f>
        <v>19</v>
      </c>
      <c r="G27" s="26">
        <f t="shared" si="1"/>
        <v>5</v>
      </c>
      <c r="H27" s="1">
        <f>-Brontabel!H30</f>
        <v>-11</v>
      </c>
      <c r="I27" s="2">
        <f>Brontabel!I30</f>
        <v>10</v>
      </c>
      <c r="J27" s="26">
        <f t="shared" si="2"/>
        <v>-1</v>
      </c>
      <c r="K27" s="1">
        <f>-Brontabel!K30</f>
        <v>-19</v>
      </c>
      <c r="L27" s="2">
        <f>Brontabel!L30</f>
        <v>8</v>
      </c>
      <c r="M27" s="26">
        <f t="shared" si="3"/>
        <v>-11</v>
      </c>
      <c r="N27" s="1">
        <f>-Brontabel!N30</f>
        <v>-5</v>
      </c>
      <c r="O27" s="2">
        <f>Brontabel!O30</f>
        <v>6</v>
      </c>
      <c r="P27" s="26">
        <f t="shared" si="4"/>
        <v>1</v>
      </c>
      <c r="Q27" s="1">
        <f>-Brontabel!Q30</f>
        <v>-74</v>
      </c>
      <c r="R27" s="2">
        <f>Brontabel!R30</f>
        <v>63</v>
      </c>
      <c r="S27" s="26">
        <f t="shared" si="5"/>
        <v>-11</v>
      </c>
    </row>
    <row r="28" spans="1:19" x14ac:dyDescent="0.25">
      <c r="A28" s="15" t="s">
        <v>34</v>
      </c>
      <c r="B28" s="1">
        <f>-Brontabel!B31</f>
        <v>-29</v>
      </c>
      <c r="C28" s="2">
        <f>Brontabel!C31</f>
        <v>23</v>
      </c>
      <c r="D28" s="26">
        <f t="shared" si="0"/>
        <v>-6</v>
      </c>
      <c r="E28" s="1">
        <f>-Brontabel!E31</f>
        <v>-14</v>
      </c>
      <c r="F28" s="2">
        <f>Brontabel!F31</f>
        <v>10</v>
      </c>
      <c r="G28" s="26">
        <f t="shared" si="1"/>
        <v>-4</v>
      </c>
      <c r="H28" s="1">
        <f>-Brontabel!H31</f>
        <v>-9</v>
      </c>
      <c r="I28" s="2">
        <f>Brontabel!I31</f>
        <v>5</v>
      </c>
      <c r="J28" s="26">
        <f t="shared" si="2"/>
        <v>-4</v>
      </c>
      <c r="K28" s="1">
        <f>-Brontabel!K31</f>
        <v>-15</v>
      </c>
      <c r="L28" s="2">
        <f>Brontabel!L31</f>
        <v>17</v>
      </c>
      <c r="M28" s="26">
        <f t="shared" si="3"/>
        <v>2</v>
      </c>
      <c r="N28" s="1">
        <f>-Brontabel!N31</f>
        <v>-7</v>
      </c>
      <c r="O28" s="2">
        <f>Brontabel!O31</f>
        <v>3</v>
      </c>
      <c r="P28" s="26">
        <f t="shared" si="4"/>
        <v>-4</v>
      </c>
      <c r="Q28" s="1">
        <f>-Brontabel!Q31</f>
        <v>-74</v>
      </c>
      <c r="R28" s="2">
        <f>Brontabel!R31</f>
        <v>58</v>
      </c>
      <c r="S28" s="26">
        <f t="shared" si="5"/>
        <v>-16</v>
      </c>
    </row>
    <row r="29" spans="1:19" x14ac:dyDescent="0.25">
      <c r="A29" s="15" t="s">
        <v>35</v>
      </c>
      <c r="B29" s="1">
        <f>-Brontabel!B32</f>
        <v>-18</v>
      </c>
      <c r="C29" s="2">
        <f>Brontabel!C32</f>
        <v>16</v>
      </c>
      <c r="D29" s="26">
        <f t="shared" si="0"/>
        <v>-2</v>
      </c>
      <c r="E29" s="1">
        <f>-Brontabel!E32</f>
        <v>-14</v>
      </c>
      <c r="F29" s="2">
        <f>Brontabel!F32</f>
        <v>8</v>
      </c>
      <c r="G29" s="26">
        <f t="shared" si="1"/>
        <v>-6</v>
      </c>
      <c r="H29" s="1">
        <f>-Brontabel!H32</f>
        <v>-17</v>
      </c>
      <c r="I29" s="2">
        <f>Brontabel!I32</f>
        <v>11</v>
      </c>
      <c r="J29" s="26">
        <f t="shared" si="2"/>
        <v>-6</v>
      </c>
      <c r="K29" s="1">
        <f>-Brontabel!K32</f>
        <v>-10</v>
      </c>
      <c r="L29" s="2">
        <f>Brontabel!L32</f>
        <v>13</v>
      </c>
      <c r="M29" s="26">
        <f t="shared" si="3"/>
        <v>3</v>
      </c>
      <c r="N29" s="1">
        <f>-Brontabel!N32</f>
        <v>-9</v>
      </c>
      <c r="O29" s="2">
        <f>Brontabel!O32</f>
        <v>5</v>
      </c>
      <c r="P29" s="26">
        <f t="shared" si="4"/>
        <v>-4</v>
      </c>
      <c r="Q29" s="1">
        <f>-Brontabel!Q32</f>
        <v>-68</v>
      </c>
      <c r="R29" s="2">
        <f>Brontabel!R32</f>
        <v>53</v>
      </c>
      <c r="S29" s="26">
        <f t="shared" si="5"/>
        <v>-15</v>
      </c>
    </row>
    <row r="30" spans="1:19" x14ac:dyDescent="0.25">
      <c r="A30" s="15" t="s">
        <v>36</v>
      </c>
      <c r="B30" s="1">
        <f>-Brontabel!B33</f>
        <v>-25</v>
      </c>
      <c r="C30" s="2">
        <f>Brontabel!C33</f>
        <v>25</v>
      </c>
      <c r="D30" s="26">
        <f t="shared" si="0"/>
        <v>0</v>
      </c>
      <c r="E30" s="1">
        <f>-Brontabel!E33</f>
        <v>-19</v>
      </c>
      <c r="F30" s="2">
        <f>Brontabel!F33</f>
        <v>12</v>
      </c>
      <c r="G30" s="26">
        <f t="shared" si="1"/>
        <v>-7</v>
      </c>
      <c r="H30" s="1">
        <f>-Brontabel!H33</f>
        <v>-18</v>
      </c>
      <c r="I30" s="2">
        <f>Brontabel!I33</f>
        <v>11</v>
      </c>
      <c r="J30" s="26">
        <f t="shared" si="2"/>
        <v>-7</v>
      </c>
      <c r="K30" s="1">
        <f>-Brontabel!K33</f>
        <v>-9</v>
      </c>
      <c r="L30" s="2">
        <f>Brontabel!L33</f>
        <v>14</v>
      </c>
      <c r="M30" s="26">
        <f t="shared" si="3"/>
        <v>5</v>
      </c>
      <c r="N30" s="1">
        <f>-Brontabel!N33</f>
        <v>-10</v>
      </c>
      <c r="O30" s="2">
        <f>Brontabel!O33</f>
        <v>6</v>
      </c>
      <c r="P30" s="26">
        <f t="shared" si="4"/>
        <v>-4</v>
      </c>
      <c r="Q30" s="1">
        <f>-Brontabel!Q33</f>
        <v>-81</v>
      </c>
      <c r="R30" s="2">
        <f>Brontabel!R33</f>
        <v>68</v>
      </c>
      <c r="S30" s="26">
        <f t="shared" si="5"/>
        <v>-13</v>
      </c>
    </row>
    <row r="31" spans="1:19" x14ac:dyDescent="0.25">
      <c r="A31" s="15" t="s">
        <v>37</v>
      </c>
      <c r="B31" s="1">
        <f>-Brontabel!B34</f>
        <v>-21</v>
      </c>
      <c r="C31" s="2">
        <f>Brontabel!C34</f>
        <v>24</v>
      </c>
      <c r="D31" s="26">
        <f t="shared" si="0"/>
        <v>3</v>
      </c>
      <c r="E31" s="1">
        <f>-Brontabel!E34</f>
        <v>-13</v>
      </c>
      <c r="F31" s="2">
        <f>Brontabel!F34</f>
        <v>20</v>
      </c>
      <c r="G31" s="26">
        <f t="shared" si="1"/>
        <v>7</v>
      </c>
      <c r="H31" s="1">
        <f>-Brontabel!H34</f>
        <v>-7</v>
      </c>
      <c r="I31" s="2">
        <f>Brontabel!I34</f>
        <v>12</v>
      </c>
      <c r="J31" s="26">
        <f t="shared" si="2"/>
        <v>5</v>
      </c>
      <c r="K31" s="1">
        <f>-Brontabel!K34</f>
        <v>-18</v>
      </c>
      <c r="L31" s="2">
        <f>Brontabel!L34</f>
        <v>7</v>
      </c>
      <c r="M31" s="26">
        <f t="shared" si="3"/>
        <v>-11</v>
      </c>
      <c r="N31" s="1">
        <f>-Brontabel!N34</f>
        <v>-3</v>
      </c>
      <c r="O31" s="2">
        <f>Brontabel!O34</f>
        <v>10</v>
      </c>
      <c r="P31" s="26">
        <f t="shared" si="4"/>
        <v>7</v>
      </c>
      <c r="Q31" s="1">
        <f>-Brontabel!Q34</f>
        <v>-62</v>
      </c>
      <c r="R31" s="2">
        <f>Brontabel!R34</f>
        <v>73</v>
      </c>
      <c r="S31" s="26">
        <f t="shared" si="5"/>
        <v>11</v>
      </c>
    </row>
    <row r="32" spans="1:19" x14ac:dyDescent="0.25">
      <c r="A32" s="15" t="s">
        <v>38</v>
      </c>
      <c r="B32" s="1">
        <f>-Brontabel!B35</f>
        <v>-34</v>
      </c>
      <c r="C32" s="2">
        <f>Brontabel!C35</f>
        <v>22</v>
      </c>
      <c r="D32" s="26">
        <f t="shared" si="0"/>
        <v>-12</v>
      </c>
      <c r="E32" s="1">
        <f>-Brontabel!E35</f>
        <v>-15</v>
      </c>
      <c r="F32" s="2">
        <f>Brontabel!F35</f>
        <v>12</v>
      </c>
      <c r="G32" s="26">
        <f t="shared" si="1"/>
        <v>-3</v>
      </c>
      <c r="H32" s="1">
        <f>-Brontabel!H35</f>
        <v>-13</v>
      </c>
      <c r="I32" s="2">
        <f>Brontabel!I35</f>
        <v>9</v>
      </c>
      <c r="J32" s="26">
        <f t="shared" si="2"/>
        <v>-4</v>
      </c>
      <c r="K32" s="1">
        <f>-Brontabel!K35</f>
        <v>-13</v>
      </c>
      <c r="L32" s="2">
        <f>Brontabel!L35</f>
        <v>8</v>
      </c>
      <c r="M32" s="26">
        <f t="shared" si="3"/>
        <v>-5</v>
      </c>
      <c r="N32" s="1">
        <f>-Brontabel!N35</f>
        <v>-8</v>
      </c>
      <c r="O32" s="2">
        <f>Brontabel!O35</f>
        <v>5</v>
      </c>
      <c r="P32" s="26">
        <f t="shared" si="4"/>
        <v>-3</v>
      </c>
      <c r="Q32" s="1">
        <f>-Brontabel!Q35</f>
        <v>-83</v>
      </c>
      <c r="R32" s="2">
        <f>Brontabel!R35</f>
        <v>56</v>
      </c>
      <c r="S32" s="26">
        <f t="shared" si="5"/>
        <v>-27</v>
      </c>
    </row>
    <row r="33" spans="1:19" x14ac:dyDescent="0.25">
      <c r="A33" s="15" t="s">
        <v>39</v>
      </c>
      <c r="B33" s="1">
        <f>-Brontabel!B36</f>
        <v>-22</v>
      </c>
      <c r="C33" s="2">
        <f>Brontabel!C36</f>
        <v>21</v>
      </c>
      <c r="D33" s="26">
        <f t="shared" si="0"/>
        <v>-1</v>
      </c>
      <c r="E33" s="1">
        <f>-Brontabel!E36</f>
        <v>-8</v>
      </c>
      <c r="F33" s="2">
        <f>Brontabel!F36</f>
        <v>11</v>
      </c>
      <c r="G33" s="26">
        <f t="shared" si="1"/>
        <v>3</v>
      </c>
      <c r="H33" s="1">
        <f>-Brontabel!H36</f>
        <v>-8</v>
      </c>
      <c r="I33" s="2">
        <f>Brontabel!I36</f>
        <v>15</v>
      </c>
      <c r="J33" s="26">
        <f t="shared" si="2"/>
        <v>7</v>
      </c>
      <c r="K33" s="1">
        <f>-Brontabel!K36</f>
        <v>-11</v>
      </c>
      <c r="L33" s="2">
        <f>Brontabel!L36</f>
        <v>9</v>
      </c>
      <c r="M33" s="26">
        <f t="shared" si="3"/>
        <v>-2</v>
      </c>
      <c r="N33" s="1">
        <f>-Brontabel!N36</f>
        <v>-13</v>
      </c>
      <c r="O33" s="2">
        <f>Brontabel!O36</f>
        <v>7</v>
      </c>
      <c r="P33" s="26">
        <f t="shared" si="4"/>
        <v>-6</v>
      </c>
      <c r="Q33" s="1">
        <f>-Brontabel!Q36</f>
        <v>-62</v>
      </c>
      <c r="R33" s="2">
        <f>Brontabel!R36</f>
        <v>63</v>
      </c>
      <c r="S33" s="26">
        <f t="shared" si="5"/>
        <v>1</v>
      </c>
    </row>
    <row r="34" spans="1:19" x14ac:dyDescent="0.25">
      <c r="A34" s="15" t="s">
        <v>40</v>
      </c>
      <c r="B34" s="1">
        <f>-Brontabel!B37</f>
        <v>-24</v>
      </c>
      <c r="C34" s="2">
        <f>Brontabel!C37</f>
        <v>21</v>
      </c>
      <c r="D34" s="26">
        <f t="shared" si="0"/>
        <v>-3</v>
      </c>
      <c r="E34" s="1">
        <f>-Brontabel!E37</f>
        <v>-16</v>
      </c>
      <c r="F34" s="2">
        <f>Brontabel!F37</f>
        <v>15</v>
      </c>
      <c r="G34" s="26">
        <f t="shared" si="1"/>
        <v>-1</v>
      </c>
      <c r="H34" s="1">
        <f>-Brontabel!H37</f>
        <v>-13</v>
      </c>
      <c r="I34" s="2">
        <f>Brontabel!I37</f>
        <v>7</v>
      </c>
      <c r="J34" s="26">
        <f t="shared" si="2"/>
        <v>-6</v>
      </c>
      <c r="K34" s="1">
        <f>-Brontabel!K37</f>
        <v>-8</v>
      </c>
      <c r="L34" s="2">
        <f>Brontabel!L37</f>
        <v>13</v>
      </c>
      <c r="M34" s="26">
        <f t="shared" si="3"/>
        <v>5</v>
      </c>
      <c r="N34" s="1">
        <f>-Brontabel!N37</f>
        <v>-5</v>
      </c>
      <c r="O34" s="2">
        <f>Brontabel!O37</f>
        <v>2</v>
      </c>
      <c r="P34" s="26">
        <f t="shared" si="4"/>
        <v>-3</v>
      </c>
      <c r="Q34" s="1">
        <f>-Brontabel!Q37</f>
        <v>-66</v>
      </c>
      <c r="R34" s="2">
        <f>Brontabel!R37</f>
        <v>58</v>
      </c>
      <c r="S34" s="26">
        <f t="shared" si="5"/>
        <v>-8</v>
      </c>
    </row>
    <row r="35" spans="1:19" x14ac:dyDescent="0.25">
      <c r="A35" s="15" t="s">
        <v>41</v>
      </c>
      <c r="B35" s="1">
        <f>-Brontabel!B38</f>
        <v>-33</v>
      </c>
      <c r="C35" s="2">
        <f>Brontabel!C38</f>
        <v>29</v>
      </c>
      <c r="D35" s="26">
        <f t="shared" si="0"/>
        <v>-4</v>
      </c>
      <c r="E35" s="1">
        <f>-Brontabel!E38</f>
        <v>-15</v>
      </c>
      <c r="F35" s="2">
        <f>Brontabel!F38</f>
        <v>10</v>
      </c>
      <c r="G35" s="26">
        <f t="shared" si="1"/>
        <v>-5</v>
      </c>
      <c r="H35" s="1">
        <f>-Brontabel!H38</f>
        <v>-11</v>
      </c>
      <c r="I35" s="2">
        <f>Brontabel!I38</f>
        <v>6</v>
      </c>
      <c r="J35" s="26">
        <f t="shared" si="2"/>
        <v>-5</v>
      </c>
      <c r="K35" s="1">
        <f>-Brontabel!K38</f>
        <v>-13</v>
      </c>
      <c r="L35" s="2">
        <f>Brontabel!L38</f>
        <v>5</v>
      </c>
      <c r="M35" s="26">
        <f t="shared" si="3"/>
        <v>-8</v>
      </c>
      <c r="N35" s="1">
        <f>-Brontabel!N38</f>
        <v>-7</v>
      </c>
      <c r="O35" s="2">
        <f>Brontabel!O38</f>
        <v>10</v>
      </c>
      <c r="P35" s="26">
        <f t="shared" si="4"/>
        <v>3</v>
      </c>
      <c r="Q35" s="1">
        <f>-Brontabel!Q38</f>
        <v>-79</v>
      </c>
      <c r="R35" s="2">
        <f>Brontabel!R38</f>
        <v>60</v>
      </c>
      <c r="S35" s="26">
        <f t="shared" si="5"/>
        <v>-19</v>
      </c>
    </row>
    <row r="36" spans="1:19" x14ac:dyDescent="0.25">
      <c r="A36" s="15" t="s">
        <v>42</v>
      </c>
      <c r="B36" s="1">
        <f>-Brontabel!B39</f>
        <v>-30</v>
      </c>
      <c r="C36" s="2">
        <f>Brontabel!C39</f>
        <v>28</v>
      </c>
      <c r="D36" s="26">
        <f t="shared" si="0"/>
        <v>-2</v>
      </c>
      <c r="E36" s="1">
        <f>-Brontabel!E39</f>
        <v>-11</v>
      </c>
      <c r="F36" s="2">
        <f>Brontabel!F39</f>
        <v>4</v>
      </c>
      <c r="G36" s="26">
        <f t="shared" si="1"/>
        <v>-7</v>
      </c>
      <c r="H36" s="1">
        <f>-Brontabel!H39</f>
        <v>-8</v>
      </c>
      <c r="I36" s="2">
        <f>Brontabel!I39</f>
        <v>9</v>
      </c>
      <c r="J36" s="26">
        <f t="shared" si="2"/>
        <v>1</v>
      </c>
      <c r="K36" s="1">
        <f>-Brontabel!K39</f>
        <v>-13</v>
      </c>
      <c r="L36" s="2">
        <f>Brontabel!L39</f>
        <v>10</v>
      </c>
      <c r="M36" s="26">
        <f t="shared" si="3"/>
        <v>-3</v>
      </c>
      <c r="N36" s="1">
        <f>-Brontabel!N39</f>
        <v>-7</v>
      </c>
      <c r="O36" s="2">
        <f>Brontabel!O39</f>
        <v>5</v>
      </c>
      <c r="P36" s="26">
        <f t="shared" si="4"/>
        <v>-2</v>
      </c>
      <c r="Q36" s="1">
        <f>-Brontabel!Q39</f>
        <v>-69</v>
      </c>
      <c r="R36" s="2">
        <f>Brontabel!R39</f>
        <v>56</v>
      </c>
      <c r="S36" s="26">
        <f t="shared" si="5"/>
        <v>-13</v>
      </c>
    </row>
    <row r="37" spans="1:19" x14ac:dyDescent="0.25">
      <c r="A37" s="15" t="s">
        <v>43</v>
      </c>
      <c r="B37" s="1">
        <f>-Brontabel!B40</f>
        <v>-22</v>
      </c>
      <c r="C37" s="2">
        <f>Brontabel!C40</f>
        <v>28</v>
      </c>
      <c r="D37" s="26">
        <f t="shared" si="0"/>
        <v>6</v>
      </c>
      <c r="E37" s="1">
        <f>-Brontabel!E40</f>
        <v>-8</v>
      </c>
      <c r="F37" s="2">
        <f>Brontabel!F40</f>
        <v>5</v>
      </c>
      <c r="G37" s="26">
        <f t="shared" si="1"/>
        <v>-3</v>
      </c>
      <c r="H37" s="1">
        <f>-Brontabel!H40</f>
        <v>-9</v>
      </c>
      <c r="I37" s="2">
        <f>Brontabel!I40</f>
        <v>10</v>
      </c>
      <c r="J37" s="26">
        <f t="shared" si="2"/>
        <v>1</v>
      </c>
      <c r="K37" s="1">
        <f>-Brontabel!K40</f>
        <v>-12</v>
      </c>
      <c r="L37" s="2">
        <f>Brontabel!L40</f>
        <v>11</v>
      </c>
      <c r="M37" s="26">
        <f t="shared" si="3"/>
        <v>-1</v>
      </c>
      <c r="N37" s="1">
        <f>-Brontabel!N40</f>
        <v>-11</v>
      </c>
      <c r="O37" s="2">
        <f>Brontabel!O40</f>
        <v>9</v>
      </c>
      <c r="P37" s="26">
        <f t="shared" si="4"/>
        <v>-2</v>
      </c>
      <c r="Q37" s="1">
        <f>-Brontabel!Q40</f>
        <v>-62</v>
      </c>
      <c r="R37" s="2">
        <f>Brontabel!R40</f>
        <v>63</v>
      </c>
      <c r="S37" s="26">
        <f t="shared" si="5"/>
        <v>1</v>
      </c>
    </row>
    <row r="38" spans="1:19" x14ac:dyDescent="0.25">
      <c r="A38" s="15" t="s">
        <v>44</v>
      </c>
      <c r="B38" s="1">
        <f>-Brontabel!B41</f>
        <v>-25</v>
      </c>
      <c r="C38" s="2">
        <f>Brontabel!C41</f>
        <v>28</v>
      </c>
      <c r="D38" s="26">
        <f t="shared" si="0"/>
        <v>3</v>
      </c>
      <c r="E38" s="1">
        <f>-Brontabel!E41</f>
        <v>-15</v>
      </c>
      <c r="F38" s="2">
        <f>Brontabel!F41</f>
        <v>10</v>
      </c>
      <c r="G38" s="26">
        <f t="shared" si="1"/>
        <v>-5</v>
      </c>
      <c r="H38" s="1">
        <f>-Brontabel!H41</f>
        <v>-3</v>
      </c>
      <c r="I38" s="2">
        <f>Brontabel!I41</f>
        <v>6</v>
      </c>
      <c r="J38" s="26">
        <f t="shared" si="2"/>
        <v>3</v>
      </c>
      <c r="K38" s="1">
        <f>-Brontabel!K41</f>
        <v>-8</v>
      </c>
      <c r="L38" s="2">
        <f>Brontabel!L41</f>
        <v>13</v>
      </c>
      <c r="M38" s="26">
        <f t="shared" si="3"/>
        <v>5</v>
      </c>
      <c r="N38" s="1">
        <f>-Brontabel!N41</f>
        <v>-9</v>
      </c>
      <c r="O38" s="2">
        <f>Brontabel!O41</f>
        <v>4</v>
      </c>
      <c r="P38" s="26">
        <f t="shared" si="4"/>
        <v>-5</v>
      </c>
      <c r="Q38" s="1">
        <f>-Brontabel!Q41</f>
        <v>-60</v>
      </c>
      <c r="R38" s="2">
        <f>Brontabel!R41</f>
        <v>61</v>
      </c>
      <c r="S38" s="26">
        <f t="shared" si="5"/>
        <v>1</v>
      </c>
    </row>
    <row r="39" spans="1:19" x14ac:dyDescent="0.25">
      <c r="A39" s="15" t="s">
        <v>45</v>
      </c>
      <c r="B39" s="1">
        <f>-Brontabel!B42</f>
        <v>-21</v>
      </c>
      <c r="C39" s="2">
        <f>Brontabel!C42</f>
        <v>23</v>
      </c>
      <c r="D39" s="26">
        <f t="shared" si="0"/>
        <v>2</v>
      </c>
      <c r="E39" s="1">
        <f>-Brontabel!E42</f>
        <v>-12</v>
      </c>
      <c r="F39" s="2">
        <f>Brontabel!F42</f>
        <v>7</v>
      </c>
      <c r="G39" s="26">
        <f t="shared" si="1"/>
        <v>-5</v>
      </c>
      <c r="H39" s="1">
        <f>-Brontabel!H42</f>
        <v>-11</v>
      </c>
      <c r="I39" s="2">
        <f>Brontabel!I42</f>
        <v>9</v>
      </c>
      <c r="J39" s="26">
        <f t="shared" si="2"/>
        <v>-2</v>
      </c>
      <c r="K39" s="1">
        <f>-Brontabel!K42</f>
        <v>-11</v>
      </c>
      <c r="L39" s="2">
        <f>Brontabel!L42</f>
        <v>8</v>
      </c>
      <c r="M39" s="26">
        <f t="shared" si="3"/>
        <v>-3</v>
      </c>
      <c r="N39" s="1">
        <f>-Brontabel!N42</f>
        <v>-6</v>
      </c>
      <c r="O39" s="2">
        <f>Brontabel!O42</f>
        <v>11</v>
      </c>
      <c r="P39" s="26">
        <f t="shared" si="4"/>
        <v>5</v>
      </c>
      <c r="Q39" s="1">
        <f>-Brontabel!Q42</f>
        <v>-61</v>
      </c>
      <c r="R39" s="2">
        <f>Brontabel!R42</f>
        <v>58</v>
      </c>
      <c r="S39" s="26">
        <f t="shared" si="5"/>
        <v>-3</v>
      </c>
    </row>
    <row r="40" spans="1:19" x14ac:dyDescent="0.25">
      <c r="A40" s="15" t="s">
        <v>46</v>
      </c>
      <c r="B40" s="1">
        <f>-Brontabel!B43</f>
        <v>-28</v>
      </c>
      <c r="C40" s="2">
        <f>Brontabel!C43</f>
        <v>31</v>
      </c>
      <c r="D40" s="26">
        <f t="shared" si="0"/>
        <v>3</v>
      </c>
      <c r="E40" s="1">
        <f>-Brontabel!E43</f>
        <v>-12</v>
      </c>
      <c r="F40" s="2">
        <f>Brontabel!F43</f>
        <v>14</v>
      </c>
      <c r="G40" s="26">
        <f t="shared" si="1"/>
        <v>2</v>
      </c>
      <c r="H40" s="1">
        <f>-Brontabel!H43</f>
        <v>-9</v>
      </c>
      <c r="I40" s="2">
        <f>Brontabel!I43</f>
        <v>12</v>
      </c>
      <c r="J40" s="26">
        <f t="shared" si="2"/>
        <v>3</v>
      </c>
      <c r="K40" s="1">
        <f>-Brontabel!K43</f>
        <v>-21</v>
      </c>
      <c r="L40" s="2">
        <f>Brontabel!L43</f>
        <v>14</v>
      </c>
      <c r="M40" s="26">
        <f t="shared" si="3"/>
        <v>-7</v>
      </c>
      <c r="N40" s="1">
        <f>-Brontabel!N43</f>
        <v>-5</v>
      </c>
      <c r="O40" s="2">
        <f>Brontabel!O43</f>
        <v>3</v>
      </c>
      <c r="P40" s="26">
        <f t="shared" si="4"/>
        <v>-2</v>
      </c>
      <c r="Q40" s="1">
        <f>-Brontabel!Q43</f>
        <v>-75</v>
      </c>
      <c r="R40" s="2">
        <f>Brontabel!R43</f>
        <v>74</v>
      </c>
      <c r="S40" s="26">
        <f t="shared" si="5"/>
        <v>-1</v>
      </c>
    </row>
    <row r="41" spans="1:19" x14ac:dyDescent="0.25">
      <c r="A41" s="15" t="s">
        <v>47</v>
      </c>
      <c r="B41" s="1">
        <f>-Brontabel!B44</f>
        <v>-32</v>
      </c>
      <c r="C41" s="2">
        <f>Brontabel!C44</f>
        <v>26</v>
      </c>
      <c r="D41" s="26">
        <f t="shared" si="0"/>
        <v>-6</v>
      </c>
      <c r="E41" s="1">
        <f>-Brontabel!E44</f>
        <v>-6</v>
      </c>
      <c r="F41" s="2">
        <f>Brontabel!F44</f>
        <v>6</v>
      </c>
      <c r="G41" s="26">
        <f t="shared" si="1"/>
        <v>0</v>
      </c>
      <c r="H41" s="1">
        <f>-Brontabel!H44</f>
        <v>-12</v>
      </c>
      <c r="I41" s="2">
        <f>Brontabel!I44</f>
        <v>10</v>
      </c>
      <c r="J41" s="26">
        <f t="shared" si="2"/>
        <v>-2</v>
      </c>
      <c r="K41" s="1">
        <f>-Brontabel!K44</f>
        <v>-11</v>
      </c>
      <c r="L41" s="2">
        <f>Brontabel!L44</f>
        <v>7</v>
      </c>
      <c r="M41" s="26">
        <f t="shared" si="3"/>
        <v>-4</v>
      </c>
      <c r="N41" s="1">
        <f>-Brontabel!N44</f>
        <v>-4</v>
      </c>
      <c r="O41" s="2">
        <f>Brontabel!O44</f>
        <v>7</v>
      </c>
      <c r="P41" s="26">
        <f t="shared" si="4"/>
        <v>3</v>
      </c>
      <c r="Q41" s="1">
        <f>-Brontabel!Q44</f>
        <v>-65</v>
      </c>
      <c r="R41" s="2">
        <f>Brontabel!R44</f>
        <v>56</v>
      </c>
      <c r="S41" s="26">
        <f t="shared" si="5"/>
        <v>-9</v>
      </c>
    </row>
    <row r="42" spans="1:19" x14ac:dyDescent="0.25">
      <c r="A42" s="15" t="s">
        <v>48</v>
      </c>
      <c r="B42" s="1">
        <f>-Brontabel!B45</f>
        <v>-28</v>
      </c>
      <c r="C42" s="2">
        <f>Brontabel!C45</f>
        <v>23</v>
      </c>
      <c r="D42" s="26">
        <f t="shared" si="0"/>
        <v>-5</v>
      </c>
      <c r="E42" s="1">
        <f>-Brontabel!E45</f>
        <v>-5</v>
      </c>
      <c r="F42" s="2">
        <f>Brontabel!F45</f>
        <v>10</v>
      </c>
      <c r="G42" s="26">
        <f t="shared" si="1"/>
        <v>5</v>
      </c>
      <c r="H42" s="1">
        <f>-Brontabel!H45</f>
        <v>-13</v>
      </c>
      <c r="I42" s="2">
        <f>Brontabel!I45</f>
        <v>12</v>
      </c>
      <c r="J42" s="26">
        <f t="shared" si="2"/>
        <v>-1</v>
      </c>
      <c r="K42" s="1">
        <f>-Brontabel!K45</f>
        <v>-9</v>
      </c>
      <c r="L42" s="2">
        <f>Brontabel!L45</f>
        <v>13</v>
      </c>
      <c r="M42" s="26">
        <f t="shared" si="3"/>
        <v>4</v>
      </c>
      <c r="N42" s="1">
        <f>-Brontabel!N45</f>
        <v>-4</v>
      </c>
      <c r="O42" s="2">
        <f>Brontabel!O45</f>
        <v>5</v>
      </c>
      <c r="P42" s="26">
        <f t="shared" si="4"/>
        <v>1</v>
      </c>
      <c r="Q42" s="1">
        <f>-Brontabel!Q45</f>
        <v>-59</v>
      </c>
      <c r="R42" s="2">
        <f>Brontabel!R45</f>
        <v>63</v>
      </c>
      <c r="S42" s="26">
        <f t="shared" si="5"/>
        <v>4</v>
      </c>
    </row>
    <row r="43" spans="1:19" x14ac:dyDescent="0.25">
      <c r="A43" s="15" t="s">
        <v>49</v>
      </c>
      <c r="B43" s="1">
        <f>-Brontabel!B46</f>
        <v>-22</v>
      </c>
      <c r="C43" s="2">
        <f>Brontabel!C46</f>
        <v>26</v>
      </c>
      <c r="D43" s="26">
        <f t="shared" si="0"/>
        <v>4</v>
      </c>
      <c r="E43" s="1">
        <f>-Brontabel!E46</f>
        <v>-14</v>
      </c>
      <c r="F43" s="2">
        <f>Brontabel!F46</f>
        <v>10</v>
      </c>
      <c r="G43" s="26">
        <f t="shared" si="1"/>
        <v>-4</v>
      </c>
      <c r="H43" s="1">
        <f>-Brontabel!H46</f>
        <v>-9</v>
      </c>
      <c r="I43" s="2">
        <f>Brontabel!I46</f>
        <v>10</v>
      </c>
      <c r="J43" s="26">
        <f t="shared" si="2"/>
        <v>1</v>
      </c>
      <c r="K43" s="1">
        <f>-Brontabel!K46</f>
        <v>-9</v>
      </c>
      <c r="L43" s="2">
        <f>Brontabel!L46</f>
        <v>9</v>
      </c>
      <c r="M43" s="26">
        <f t="shared" si="3"/>
        <v>0</v>
      </c>
      <c r="N43" s="1">
        <f>-Brontabel!N46</f>
        <v>-9</v>
      </c>
      <c r="O43" s="2">
        <f>Brontabel!O46</f>
        <v>6</v>
      </c>
      <c r="P43" s="26">
        <f t="shared" si="4"/>
        <v>-3</v>
      </c>
      <c r="Q43" s="1">
        <f>-Brontabel!Q46</f>
        <v>-63</v>
      </c>
      <c r="R43" s="2">
        <f>Brontabel!R46</f>
        <v>61</v>
      </c>
      <c r="S43" s="26">
        <f t="shared" si="5"/>
        <v>-2</v>
      </c>
    </row>
    <row r="44" spans="1:19" x14ac:dyDescent="0.25">
      <c r="A44" s="15" t="s">
        <v>50</v>
      </c>
      <c r="B44" s="1">
        <f>-Brontabel!B47</f>
        <v>-28</v>
      </c>
      <c r="C44" s="2">
        <f>Brontabel!C47</f>
        <v>26</v>
      </c>
      <c r="D44" s="26">
        <f t="shared" si="0"/>
        <v>-2</v>
      </c>
      <c r="E44" s="1">
        <f>-Brontabel!E47</f>
        <v>-14</v>
      </c>
      <c r="F44" s="2">
        <f>Brontabel!F47</f>
        <v>10</v>
      </c>
      <c r="G44" s="26">
        <f t="shared" si="1"/>
        <v>-4</v>
      </c>
      <c r="H44" s="1">
        <f>-Brontabel!H47</f>
        <v>-10</v>
      </c>
      <c r="I44" s="2">
        <f>Brontabel!I47</f>
        <v>13</v>
      </c>
      <c r="J44" s="26">
        <f t="shared" si="2"/>
        <v>3</v>
      </c>
      <c r="K44" s="1">
        <f>-Brontabel!K47</f>
        <v>-12</v>
      </c>
      <c r="L44" s="2">
        <f>Brontabel!L47</f>
        <v>11</v>
      </c>
      <c r="M44" s="26">
        <f t="shared" si="3"/>
        <v>-1</v>
      </c>
      <c r="N44" s="1">
        <f>-Brontabel!N47</f>
        <v>-7</v>
      </c>
      <c r="O44" s="2">
        <f>Brontabel!O47</f>
        <v>4</v>
      </c>
      <c r="P44" s="26">
        <f t="shared" si="4"/>
        <v>-3</v>
      </c>
      <c r="Q44" s="1">
        <f>-Brontabel!Q47</f>
        <v>-71</v>
      </c>
      <c r="R44" s="2">
        <f>Brontabel!R47</f>
        <v>64</v>
      </c>
      <c r="S44" s="26">
        <f t="shared" si="5"/>
        <v>-7</v>
      </c>
    </row>
    <row r="45" spans="1:19" x14ac:dyDescent="0.25">
      <c r="A45" s="15" t="s">
        <v>51</v>
      </c>
      <c r="B45" s="1">
        <f>-Brontabel!B48</f>
        <v>-23</v>
      </c>
      <c r="C45" s="2">
        <f>Brontabel!C48</f>
        <v>26</v>
      </c>
      <c r="D45" s="26">
        <f t="shared" si="0"/>
        <v>3</v>
      </c>
      <c r="E45" s="1">
        <f>-Brontabel!E48</f>
        <v>-8</v>
      </c>
      <c r="F45" s="2">
        <f>Brontabel!F48</f>
        <v>8</v>
      </c>
      <c r="G45" s="26">
        <f t="shared" si="1"/>
        <v>0</v>
      </c>
      <c r="H45" s="1">
        <f>-Brontabel!H48</f>
        <v>-15</v>
      </c>
      <c r="I45" s="2">
        <f>Brontabel!I48</f>
        <v>11</v>
      </c>
      <c r="J45" s="26">
        <f t="shared" si="2"/>
        <v>-4</v>
      </c>
      <c r="K45" s="1">
        <f>-Brontabel!K48</f>
        <v>-15</v>
      </c>
      <c r="L45" s="2">
        <f>Brontabel!L48</f>
        <v>16</v>
      </c>
      <c r="M45" s="26">
        <f t="shared" si="3"/>
        <v>1</v>
      </c>
      <c r="N45" s="1">
        <f>-Brontabel!N48</f>
        <v>-3</v>
      </c>
      <c r="O45" s="2">
        <f>Brontabel!O48</f>
        <v>3</v>
      </c>
      <c r="P45" s="26">
        <f t="shared" si="4"/>
        <v>0</v>
      </c>
      <c r="Q45" s="1">
        <f>-Brontabel!Q48</f>
        <v>-64</v>
      </c>
      <c r="R45" s="2">
        <f>Brontabel!R48</f>
        <v>64</v>
      </c>
      <c r="S45" s="26">
        <f t="shared" si="5"/>
        <v>0</v>
      </c>
    </row>
    <row r="46" spans="1:19" x14ac:dyDescent="0.25">
      <c r="A46" s="15" t="s">
        <v>52</v>
      </c>
      <c r="B46" s="1">
        <f>-Brontabel!B49</f>
        <v>-22</v>
      </c>
      <c r="C46" s="2">
        <f>Brontabel!C49</f>
        <v>25</v>
      </c>
      <c r="D46" s="26">
        <f t="shared" si="0"/>
        <v>3</v>
      </c>
      <c r="E46" s="1">
        <f>-Brontabel!E49</f>
        <v>-10</v>
      </c>
      <c r="F46" s="2">
        <f>Brontabel!F49</f>
        <v>11</v>
      </c>
      <c r="G46" s="26">
        <f t="shared" si="1"/>
        <v>1</v>
      </c>
      <c r="H46" s="1">
        <f>-Brontabel!H49</f>
        <v>-8</v>
      </c>
      <c r="I46" s="2">
        <f>Brontabel!I49</f>
        <v>11</v>
      </c>
      <c r="J46" s="26">
        <f t="shared" si="2"/>
        <v>3</v>
      </c>
      <c r="K46" s="1">
        <f>-Brontabel!K49</f>
        <v>-11</v>
      </c>
      <c r="L46" s="2">
        <f>Brontabel!L49</f>
        <v>10</v>
      </c>
      <c r="M46" s="26">
        <f t="shared" si="3"/>
        <v>-1</v>
      </c>
      <c r="N46" s="1">
        <f>-Brontabel!N49</f>
        <v>-9</v>
      </c>
      <c r="O46" s="2">
        <f>Brontabel!O49</f>
        <v>5</v>
      </c>
      <c r="P46" s="26">
        <f t="shared" si="4"/>
        <v>-4</v>
      </c>
      <c r="Q46" s="1">
        <f>-Brontabel!Q49</f>
        <v>-60</v>
      </c>
      <c r="R46" s="2">
        <f>Brontabel!R49</f>
        <v>62</v>
      </c>
      <c r="S46" s="26">
        <f t="shared" si="5"/>
        <v>2</v>
      </c>
    </row>
    <row r="47" spans="1:19" x14ac:dyDescent="0.25">
      <c r="A47" s="15" t="s">
        <v>53</v>
      </c>
      <c r="B47" s="1">
        <f>-Brontabel!B50</f>
        <v>-21</v>
      </c>
      <c r="C47" s="2">
        <f>Brontabel!C50</f>
        <v>20</v>
      </c>
      <c r="D47" s="26">
        <f t="shared" si="0"/>
        <v>-1</v>
      </c>
      <c r="E47" s="1">
        <f>-Brontabel!E50</f>
        <v>-6</v>
      </c>
      <c r="F47" s="2">
        <f>Brontabel!F50</f>
        <v>12</v>
      </c>
      <c r="G47" s="26">
        <f t="shared" si="1"/>
        <v>6</v>
      </c>
      <c r="H47" s="1">
        <f>-Brontabel!H50</f>
        <v>-12</v>
      </c>
      <c r="I47" s="2">
        <f>Brontabel!I50</f>
        <v>4</v>
      </c>
      <c r="J47" s="26">
        <f t="shared" si="2"/>
        <v>-8</v>
      </c>
      <c r="K47" s="1">
        <f>-Brontabel!K50</f>
        <v>-9</v>
      </c>
      <c r="L47" s="2">
        <f>Brontabel!L50</f>
        <v>16</v>
      </c>
      <c r="M47" s="26">
        <f t="shared" si="3"/>
        <v>7</v>
      </c>
      <c r="N47" s="1">
        <f>-Brontabel!N50</f>
        <v>-4</v>
      </c>
      <c r="O47" s="2">
        <f>Brontabel!O50</f>
        <v>8</v>
      </c>
      <c r="P47" s="26">
        <f t="shared" si="4"/>
        <v>4</v>
      </c>
      <c r="Q47" s="1">
        <f>-Brontabel!Q50</f>
        <v>-52</v>
      </c>
      <c r="R47" s="2">
        <f>Brontabel!R50</f>
        <v>60</v>
      </c>
      <c r="S47" s="26">
        <f t="shared" si="5"/>
        <v>8</v>
      </c>
    </row>
    <row r="48" spans="1:19" x14ac:dyDescent="0.25">
      <c r="A48" s="15" t="s">
        <v>54</v>
      </c>
      <c r="B48" s="1">
        <f>-Brontabel!B51</f>
        <v>-29</v>
      </c>
      <c r="C48" s="2">
        <f>Brontabel!C51</f>
        <v>23</v>
      </c>
      <c r="D48" s="26">
        <f t="shared" si="0"/>
        <v>-6</v>
      </c>
      <c r="E48" s="1">
        <f>-Brontabel!E51</f>
        <v>-12</v>
      </c>
      <c r="F48" s="2">
        <f>Brontabel!F51</f>
        <v>7</v>
      </c>
      <c r="G48" s="26">
        <f t="shared" si="1"/>
        <v>-5</v>
      </c>
      <c r="H48" s="1">
        <f>-Brontabel!H51</f>
        <v>-10</v>
      </c>
      <c r="I48" s="2">
        <f>Brontabel!I51</f>
        <v>16</v>
      </c>
      <c r="J48" s="26">
        <f t="shared" si="2"/>
        <v>6</v>
      </c>
      <c r="K48" s="1">
        <f>-Brontabel!K51</f>
        <v>-11</v>
      </c>
      <c r="L48" s="2">
        <f>Brontabel!L51</f>
        <v>16</v>
      </c>
      <c r="M48" s="26">
        <f t="shared" si="3"/>
        <v>5</v>
      </c>
      <c r="N48" s="1">
        <f>-Brontabel!N51</f>
        <v>-5</v>
      </c>
      <c r="O48" s="2">
        <f>Brontabel!O51</f>
        <v>5</v>
      </c>
      <c r="P48" s="26">
        <f t="shared" si="4"/>
        <v>0</v>
      </c>
      <c r="Q48" s="1">
        <f>-Brontabel!Q51</f>
        <v>-67</v>
      </c>
      <c r="R48" s="2">
        <f>Brontabel!R51</f>
        <v>67</v>
      </c>
      <c r="S48" s="26">
        <f t="shared" si="5"/>
        <v>0</v>
      </c>
    </row>
    <row r="49" spans="1:19" x14ac:dyDescent="0.25">
      <c r="A49" s="15" t="s">
        <v>55</v>
      </c>
      <c r="B49" s="1">
        <f>-Brontabel!B52</f>
        <v>-29</v>
      </c>
      <c r="C49" s="2">
        <f>Brontabel!C52</f>
        <v>23</v>
      </c>
      <c r="D49" s="26">
        <f t="shared" si="0"/>
        <v>-6</v>
      </c>
      <c r="E49" s="1">
        <f>-Brontabel!E52</f>
        <v>-13</v>
      </c>
      <c r="F49" s="2">
        <f>Brontabel!F52</f>
        <v>6</v>
      </c>
      <c r="G49" s="26">
        <f t="shared" si="1"/>
        <v>-7</v>
      </c>
      <c r="H49" s="1">
        <f>-Brontabel!H52</f>
        <v>-12</v>
      </c>
      <c r="I49" s="2">
        <f>Brontabel!I52</f>
        <v>8</v>
      </c>
      <c r="J49" s="26">
        <f t="shared" si="2"/>
        <v>-4</v>
      </c>
      <c r="K49" s="1">
        <f>-Brontabel!K52</f>
        <v>-11</v>
      </c>
      <c r="L49" s="2">
        <f>Brontabel!L52</f>
        <v>9</v>
      </c>
      <c r="M49" s="26">
        <f t="shared" si="3"/>
        <v>-2</v>
      </c>
      <c r="N49" s="1">
        <f>-Brontabel!N52</f>
        <v>-6</v>
      </c>
      <c r="O49" s="2">
        <f>Brontabel!O52</f>
        <v>7</v>
      </c>
      <c r="P49" s="26">
        <f t="shared" si="4"/>
        <v>1</v>
      </c>
      <c r="Q49" s="1">
        <f>-Brontabel!Q52</f>
        <v>-71</v>
      </c>
      <c r="R49" s="2">
        <f>Brontabel!R52</f>
        <v>53</v>
      </c>
      <c r="S49" s="26">
        <f t="shared" si="5"/>
        <v>-18</v>
      </c>
    </row>
    <row r="50" spans="1:19" x14ac:dyDescent="0.25">
      <c r="A50" s="15" t="s">
        <v>56</v>
      </c>
      <c r="B50" s="1">
        <f>-Brontabel!B53</f>
        <v>-27</v>
      </c>
      <c r="C50" s="2">
        <f>Brontabel!C53</f>
        <v>35</v>
      </c>
      <c r="D50" s="26">
        <f t="shared" si="0"/>
        <v>8</v>
      </c>
      <c r="E50" s="1">
        <f>-Brontabel!E53</f>
        <v>-12</v>
      </c>
      <c r="F50" s="2">
        <f>Brontabel!F53</f>
        <v>18</v>
      </c>
      <c r="G50" s="26">
        <f t="shared" si="1"/>
        <v>6</v>
      </c>
      <c r="H50" s="1">
        <f>-Brontabel!H53</f>
        <v>-16</v>
      </c>
      <c r="I50" s="2">
        <f>Brontabel!I53</f>
        <v>15</v>
      </c>
      <c r="J50" s="26">
        <f t="shared" si="2"/>
        <v>-1</v>
      </c>
      <c r="K50" s="1">
        <f>-Brontabel!K53</f>
        <v>-10</v>
      </c>
      <c r="L50" s="2">
        <f>Brontabel!L53</f>
        <v>10</v>
      </c>
      <c r="M50" s="26">
        <f t="shared" si="3"/>
        <v>0</v>
      </c>
      <c r="N50" s="1">
        <f>-Brontabel!N53</f>
        <v>-9</v>
      </c>
      <c r="O50" s="2">
        <f>Brontabel!O53</f>
        <v>14</v>
      </c>
      <c r="P50" s="26">
        <f t="shared" si="4"/>
        <v>5</v>
      </c>
      <c r="Q50" s="1">
        <f>-Brontabel!Q53</f>
        <v>-74</v>
      </c>
      <c r="R50" s="2">
        <f>Brontabel!R53</f>
        <v>92</v>
      </c>
      <c r="S50" s="26">
        <f t="shared" si="5"/>
        <v>18</v>
      </c>
    </row>
    <row r="51" spans="1:19" x14ac:dyDescent="0.25">
      <c r="A51" s="15" t="s">
        <v>57</v>
      </c>
      <c r="B51" s="1">
        <f>-Brontabel!B54</f>
        <v>-32</v>
      </c>
      <c r="C51" s="2">
        <f>Brontabel!C54</f>
        <v>36</v>
      </c>
      <c r="D51" s="26">
        <f t="shared" si="0"/>
        <v>4</v>
      </c>
      <c r="E51" s="1">
        <f>-Brontabel!E54</f>
        <v>-15</v>
      </c>
      <c r="F51" s="2">
        <f>Brontabel!F54</f>
        <v>9</v>
      </c>
      <c r="G51" s="26">
        <f t="shared" si="1"/>
        <v>-6</v>
      </c>
      <c r="H51" s="1">
        <f>-Brontabel!H54</f>
        <v>-7</v>
      </c>
      <c r="I51" s="2">
        <f>Brontabel!I54</f>
        <v>9</v>
      </c>
      <c r="J51" s="26">
        <f t="shared" si="2"/>
        <v>2</v>
      </c>
      <c r="K51" s="1">
        <f>-Brontabel!K54</f>
        <v>-14</v>
      </c>
      <c r="L51" s="2">
        <f>Brontabel!L54</f>
        <v>14</v>
      </c>
      <c r="M51" s="26">
        <f t="shared" si="3"/>
        <v>0</v>
      </c>
      <c r="N51" s="1">
        <f>-Brontabel!N54</f>
        <v>-9</v>
      </c>
      <c r="O51" s="2">
        <f>Brontabel!O54</f>
        <v>4</v>
      </c>
      <c r="P51" s="26">
        <f t="shared" si="4"/>
        <v>-5</v>
      </c>
      <c r="Q51" s="1">
        <f>-Brontabel!Q54</f>
        <v>-77</v>
      </c>
      <c r="R51" s="2">
        <f>Brontabel!R54</f>
        <v>72</v>
      </c>
      <c r="S51" s="26">
        <f t="shared" si="5"/>
        <v>-5</v>
      </c>
    </row>
    <row r="52" spans="1:19" x14ac:dyDescent="0.25">
      <c r="A52" s="15" t="s">
        <v>58</v>
      </c>
      <c r="B52" s="1">
        <f>-Brontabel!B55</f>
        <v>-30</v>
      </c>
      <c r="C52" s="2">
        <f>Brontabel!C55</f>
        <v>38</v>
      </c>
      <c r="D52" s="26">
        <f t="shared" si="0"/>
        <v>8</v>
      </c>
      <c r="E52" s="1">
        <f>-Brontabel!E55</f>
        <v>-12</v>
      </c>
      <c r="F52" s="2">
        <f>Brontabel!F55</f>
        <v>20</v>
      </c>
      <c r="G52" s="26">
        <f t="shared" si="1"/>
        <v>8</v>
      </c>
      <c r="H52" s="1">
        <f>-Brontabel!H55</f>
        <v>-12</v>
      </c>
      <c r="I52" s="2">
        <f>Brontabel!I55</f>
        <v>14</v>
      </c>
      <c r="J52" s="26">
        <f t="shared" si="2"/>
        <v>2</v>
      </c>
      <c r="K52" s="1">
        <f>-Brontabel!K55</f>
        <v>-26</v>
      </c>
      <c r="L52" s="2">
        <f>Brontabel!L55</f>
        <v>15</v>
      </c>
      <c r="M52" s="26">
        <f t="shared" si="3"/>
        <v>-11</v>
      </c>
      <c r="N52" s="1">
        <f>-Brontabel!N55</f>
        <v>-6</v>
      </c>
      <c r="O52" s="2">
        <f>Brontabel!O55</f>
        <v>11</v>
      </c>
      <c r="P52" s="26">
        <f t="shared" si="4"/>
        <v>5</v>
      </c>
      <c r="Q52" s="1">
        <f>-Brontabel!Q55</f>
        <v>-86</v>
      </c>
      <c r="R52" s="2">
        <f>Brontabel!R55</f>
        <v>98</v>
      </c>
      <c r="S52" s="26">
        <f t="shared" si="5"/>
        <v>12</v>
      </c>
    </row>
    <row r="53" spans="1:19" x14ac:dyDescent="0.25">
      <c r="A53" s="15" t="s">
        <v>59</v>
      </c>
      <c r="B53" s="1">
        <f>-Brontabel!B56</f>
        <v>-40</v>
      </c>
      <c r="C53" s="2">
        <f>Brontabel!C56</f>
        <v>46</v>
      </c>
      <c r="D53" s="26">
        <f t="shared" si="0"/>
        <v>6</v>
      </c>
      <c r="E53" s="1">
        <f>-Brontabel!E56</f>
        <v>-14</v>
      </c>
      <c r="F53" s="2">
        <f>Brontabel!F56</f>
        <v>9</v>
      </c>
      <c r="G53" s="26">
        <f t="shared" si="1"/>
        <v>-5</v>
      </c>
      <c r="H53" s="1">
        <f>-Brontabel!H56</f>
        <v>-20</v>
      </c>
      <c r="I53" s="2">
        <f>Brontabel!I56</f>
        <v>14</v>
      </c>
      <c r="J53" s="26">
        <f t="shared" si="2"/>
        <v>-6</v>
      </c>
      <c r="K53" s="1">
        <f>-Brontabel!K56</f>
        <v>-19</v>
      </c>
      <c r="L53" s="2">
        <f>Brontabel!L56</f>
        <v>20</v>
      </c>
      <c r="M53" s="26">
        <f t="shared" si="3"/>
        <v>1</v>
      </c>
      <c r="N53" s="1">
        <f>-Brontabel!N56</f>
        <v>-8</v>
      </c>
      <c r="O53" s="2">
        <f>Brontabel!O56</f>
        <v>12</v>
      </c>
      <c r="P53" s="26">
        <f t="shared" si="4"/>
        <v>4</v>
      </c>
      <c r="Q53" s="1">
        <f>-Brontabel!Q56</f>
        <v>-101</v>
      </c>
      <c r="R53" s="2">
        <f>Brontabel!R56</f>
        <v>101</v>
      </c>
      <c r="S53" s="26">
        <f t="shared" si="5"/>
        <v>0</v>
      </c>
    </row>
    <row r="54" spans="1:19" x14ac:dyDescent="0.25">
      <c r="A54" s="15" t="s">
        <v>60</v>
      </c>
      <c r="B54" s="1">
        <f>-Brontabel!B57</f>
        <v>-44</v>
      </c>
      <c r="C54" s="2">
        <f>Brontabel!C57</f>
        <v>40</v>
      </c>
      <c r="D54" s="26">
        <f t="shared" si="0"/>
        <v>-4</v>
      </c>
      <c r="E54" s="1">
        <f>-Brontabel!E57</f>
        <v>-18</v>
      </c>
      <c r="F54" s="2">
        <f>Brontabel!F57</f>
        <v>21</v>
      </c>
      <c r="G54" s="26">
        <f t="shared" si="1"/>
        <v>3</v>
      </c>
      <c r="H54" s="1">
        <f>-Brontabel!H57</f>
        <v>-20</v>
      </c>
      <c r="I54" s="2">
        <f>Brontabel!I57</f>
        <v>19</v>
      </c>
      <c r="J54" s="26">
        <f t="shared" si="2"/>
        <v>-1</v>
      </c>
      <c r="K54" s="1">
        <f>-Brontabel!K57</f>
        <v>-19</v>
      </c>
      <c r="L54" s="2">
        <f>Brontabel!L57</f>
        <v>16</v>
      </c>
      <c r="M54" s="26">
        <f t="shared" si="3"/>
        <v>-3</v>
      </c>
      <c r="N54" s="1">
        <f>-Brontabel!N57</f>
        <v>-8</v>
      </c>
      <c r="O54" s="2">
        <f>Brontabel!O57</f>
        <v>11</v>
      </c>
      <c r="P54" s="26">
        <f t="shared" si="4"/>
        <v>3</v>
      </c>
      <c r="Q54" s="1">
        <f>-Brontabel!Q57</f>
        <v>-109</v>
      </c>
      <c r="R54" s="2">
        <f>Brontabel!R57</f>
        <v>107</v>
      </c>
      <c r="S54" s="26">
        <f t="shared" si="5"/>
        <v>-2</v>
      </c>
    </row>
    <row r="55" spans="1:19" x14ac:dyDescent="0.25">
      <c r="A55" s="15" t="s">
        <v>61</v>
      </c>
      <c r="B55" s="1">
        <f>-Brontabel!B58</f>
        <v>-50</v>
      </c>
      <c r="C55" s="2">
        <f>Brontabel!C58</f>
        <v>36</v>
      </c>
      <c r="D55" s="26">
        <f t="shared" si="0"/>
        <v>-14</v>
      </c>
      <c r="E55" s="1">
        <f>-Brontabel!E58</f>
        <v>-14</v>
      </c>
      <c r="F55" s="2">
        <f>Brontabel!F58</f>
        <v>16</v>
      </c>
      <c r="G55" s="26">
        <f t="shared" si="1"/>
        <v>2</v>
      </c>
      <c r="H55" s="1">
        <f>-Brontabel!H58</f>
        <v>-23</v>
      </c>
      <c r="I55" s="2">
        <f>Brontabel!I58</f>
        <v>18</v>
      </c>
      <c r="J55" s="26">
        <f t="shared" si="2"/>
        <v>-5</v>
      </c>
      <c r="K55" s="1">
        <f>-Brontabel!K58</f>
        <v>-20</v>
      </c>
      <c r="L55" s="2">
        <f>Brontabel!L58</f>
        <v>25</v>
      </c>
      <c r="M55" s="26">
        <f t="shared" si="3"/>
        <v>5</v>
      </c>
      <c r="N55" s="1">
        <f>-Brontabel!N58</f>
        <v>-12</v>
      </c>
      <c r="O55" s="2">
        <f>Brontabel!O58</f>
        <v>11</v>
      </c>
      <c r="P55" s="26">
        <f t="shared" si="4"/>
        <v>-1</v>
      </c>
      <c r="Q55" s="1">
        <f>-Brontabel!Q58</f>
        <v>-119</v>
      </c>
      <c r="R55" s="2">
        <f>Brontabel!R58</f>
        <v>106</v>
      </c>
      <c r="S55" s="26">
        <f t="shared" si="5"/>
        <v>-13</v>
      </c>
    </row>
    <row r="56" spans="1:19" x14ac:dyDescent="0.25">
      <c r="A56" s="15" t="s">
        <v>62</v>
      </c>
      <c r="B56" s="1">
        <f>-Brontabel!B59</f>
        <v>-46</v>
      </c>
      <c r="C56" s="2">
        <f>Brontabel!C59</f>
        <v>37</v>
      </c>
      <c r="D56" s="26">
        <f t="shared" si="0"/>
        <v>-9</v>
      </c>
      <c r="E56" s="1">
        <f>-Brontabel!E59</f>
        <v>-14</v>
      </c>
      <c r="F56" s="2">
        <f>Brontabel!F59</f>
        <v>12</v>
      </c>
      <c r="G56" s="26">
        <f t="shared" si="1"/>
        <v>-2</v>
      </c>
      <c r="H56" s="1">
        <f>-Brontabel!H59</f>
        <v>-39</v>
      </c>
      <c r="I56" s="2">
        <f>Brontabel!I59</f>
        <v>26</v>
      </c>
      <c r="J56" s="26">
        <f t="shared" si="2"/>
        <v>-13</v>
      </c>
      <c r="K56" s="1">
        <f>-Brontabel!K59</f>
        <v>-16</v>
      </c>
      <c r="L56" s="2">
        <f>Brontabel!L59</f>
        <v>21</v>
      </c>
      <c r="M56" s="26">
        <f t="shared" si="3"/>
        <v>5</v>
      </c>
      <c r="N56" s="1">
        <f>-Brontabel!N59</f>
        <v>-12</v>
      </c>
      <c r="O56" s="2">
        <f>Brontabel!O59</f>
        <v>10</v>
      </c>
      <c r="P56" s="26">
        <f t="shared" si="4"/>
        <v>-2</v>
      </c>
      <c r="Q56" s="1">
        <f>-Brontabel!Q59</f>
        <v>-127</v>
      </c>
      <c r="R56" s="2">
        <f>Brontabel!R59</f>
        <v>106</v>
      </c>
      <c r="S56" s="26">
        <f t="shared" si="5"/>
        <v>-21</v>
      </c>
    </row>
    <row r="57" spans="1:19" x14ac:dyDescent="0.25">
      <c r="A57" s="15" t="s">
        <v>63</v>
      </c>
      <c r="B57" s="1">
        <f>-Brontabel!B60</f>
        <v>-43</v>
      </c>
      <c r="C57" s="2">
        <f>Brontabel!C60</f>
        <v>54</v>
      </c>
      <c r="D57" s="26">
        <f t="shared" si="0"/>
        <v>11</v>
      </c>
      <c r="E57" s="1">
        <f>-Brontabel!E60</f>
        <v>-17</v>
      </c>
      <c r="F57" s="2">
        <f>Brontabel!F60</f>
        <v>18</v>
      </c>
      <c r="G57" s="26">
        <f t="shared" si="1"/>
        <v>1</v>
      </c>
      <c r="H57" s="1">
        <f>-Brontabel!H60</f>
        <v>-19</v>
      </c>
      <c r="I57" s="2">
        <f>Brontabel!I60</f>
        <v>14</v>
      </c>
      <c r="J57" s="26">
        <f t="shared" si="2"/>
        <v>-5</v>
      </c>
      <c r="K57" s="1">
        <f>-Brontabel!K60</f>
        <v>-21</v>
      </c>
      <c r="L57" s="2">
        <f>Brontabel!L60</f>
        <v>26</v>
      </c>
      <c r="M57" s="26">
        <f t="shared" si="3"/>
        <v>5</v>
      </c>
      <c r="N57" s="1">
        <f>-Brontabel!N60</f>
        <v>-12</v>
      </c>
      <c r="O57" s="2">
        <f>Brontabel!O60</f>
        <v>7</v>
      </c>
      <c r="P57" s="26">
        <f t="shared" si="4"/>
        <v>-5</v>
      </c>
      <c r="Q57" s="1">
        <f>-Brontabel!Q60</f>
        <v>-112</v>
      </c>
      <c r="R57" s="2">
        <f>Brontabel!R60</f>
        <v>119</v>
      </c>
      <c r="S57" s="26">
        <f t="shared" si="5"/>
        <v>7</v>
      </c>
    </row>
    <row r="58" spans="1:19" x14ac:dyDescent="0.25">
      <c r="A58" s="15" t="s">
        <v>64</v>
      </c>
      <c r="B58" s="1">
        <f>-Brontabel!B61</f>
        <v>-38</v>
      </c>
      <c r="C58" s="2">
        <f>Brontabel!C61</f>
        <v>42</v>
      </c>
      <c r="D58" s="26">
        <f t="shared" si="0"/>
        <v>4</v>
      </c>
      <c r="E58" s="1">
        <f>-Brontabel!E61</f>
        <v>-24</v>
      </c>
      <c r="F58" s="2">
        <f>Brontabel!F61</f>
        <v>25</v>
      </c>
      <c r="G58" s="26">
        <f t="shared" si="1"/>
        <v>1</v>
      </c>
      <c r="H58" s="1">
        <f>-Brontabel!H61</f>
        <v>-23</v>
      </c>
      <c r="I58" s="2">
        <f>Brontabel!I61</f>
        <v>25</v>
      </c>
      <c r="J58" s="26">
        <f t="shared" si="2"/>
        <v>2</v>
      </c>
      <c r="K58" s="1">
        <f>-Brontabel!K61</f>
        <v>-22</v>
      </c>
      <c r="L58" s="2">
        <f>Brontabel!L61</f>
        <v>23</v>
      </c>
      <c r="M58" s="26">
        <f t="shared" si="3"/>
        <v>1</v>
      </c>
      <c r="N58" s="1">
        <f>-Brontabel!N61</f>
        <v>-17</v>
      </c>
      <c r="O58" s="2">
        <f>Brontabel!O61</f>
        <v>10</v>
      </c>
      <c r="P58" s="26">
        <f t="shared" si="4"/>
        <v>-7</v>
      </c>
      <c r="Q58" s="1">
        <f>-Brontabel!Q61</f>
        <v>-124</v>
      </c>
      <c r="R58" s="2">
        <f>Brontabel!R61</f>
        <v>125</v>
      </c>
      <c r="S58" s="26">
        <f t="shared" si="5"/>
        <v>1</v>
      </c>
    </row>
    <row r="59" spans="1:19" x14ac:dyDescent="0.25">
      <c r="A59" s="15" t="s">
        <v>65</v>
      </c>
      <c r="B59" s="1">
        <f>-Brontabel!B62</f>
        <v>-45</v>
      </c>
      <c r="C59" s="2">
        <f>Brontabel!C62</f>
        <v>45</v>
      </c>
      <c r="D59" s="26">
        <f t="shared" si="0"/>
        <v>0</v>
      </c>
      <c r="E59" s="1">
        <f>-Brontabel!E62</f>
        <v>-21</v>
      </c>
      <c r="F59" s="2">
        <f>Brontabel!F62</f>
        <v>15</v>
      </c>
      <c r="G59" s="26">
        <f t="shared" si="1"/>
        <v>-6</v>
      </c>
      <c r="H59" s="1">
        <f>-Brontabel!H62</f>
        <v>-18</v>
      </c>
      <c r="I59" s="2">
        <f>Brontabel!I62</f>
        <v>17</v>
      </c>
      <c r="J59" s="26">
        <f t="shared" si="2"/>
        <v>-1</v>
      </c>
      <c r="K59" s="1">
        <f>-Brontabel!K62</f>
        <v>-20</v>
      </c>
      <c r="L59" s="2">
        <f>Brontabel!L62</f>
        <v>9</v>
      </c>
      <c r="M59" s="26">
        <f t="shared" si="3"/>
        <v>-11</v>
      </c>
      <c r="N59" s="1">
        <f>-Brontabel!N62</f>
        <v>-18</v>
      </c>
      <c r="O59" s="2">
        <f>Brontabel!O62</f>
        <v>10</v>
      </c>
      <c r="P59" s="26">
        <f t="shared" si="4"/>
        <v>-8</v>
      </c>
      <c r="Q59" s="1">
        <f>-Brontabel!Q62</f>
        <v>-122</v>
      </c>
      <c r="R59" s="2">
        <f>Brontabel!R62</f>
        <v>96</v>
      </c>
      <c r="S59" s="26">
        <f t="shared" si="5"/>
        <v>-26</v>
      </c>
    </row>
    <row r="60" spans="1:19" x14ac:dyDescent="0.25">
      <c r="A60" s="15" t="s">
        <v>66</v>
      </c>
      <c r="B60" s="1">
        <f>-Brontabel!B63</f>
        <v>-45</v>
      </c>
      <c r="C60" s="2">
        <f>Brontabel!C63</f>
        <v>47</v>
      </c>
      <c r="D60" s="26">
        <f t="shared" si="0"/>
        <v>2</v>
      </c>
      <c r="E60" s="1">
        <f>-Brontabel!E63</f>
        <v>-18</v>
      </c>
      <c r="F60" s="2">
        <f>Brontabel!F63</f>
        <v>29</v>
      </c>
      <c r="G60" s="26">
        <f t="shared" si="1"/>
        <v>11</v>
      </c>
      <c r="H60" s="1">
        <f>-Brontabel!H63</f>
        <v>-23</v>
      </c>
      <c r="I60" s="2">
        <f>Brontabel!I63</f>
        <v>27</v>
      </c>
      <c r="J60" s="26">
        <f t="shared" si="2"/>
        <v>4</v>
      </c>
      <c r="K60" s="1">
        <f>-Brontabel!K63</f>
        <v>-30</v>
      </c>
      <c r="L60" s="2">
        <f>Brontabel!L63</f>
        <v>22</v>
      </c>
      <c r="M60" s="26">
        <f t="shared" si="3"/>
        <v>-8</v>
      </c>
      <c r="N60" s="1">
        <f>-Brontabel!N63</f>
        <v>-13</v>
      </c>
      <c r="O60" s="2">
        <f>Brontabel!O63</f>
        <v>7</v>
      </c>
      <c r="P60" s="26">
        <f t="shared" si="4"/>
        <v>-6</v>
      </c>
      <c r="Q60" s="1">
        <f>-Brontabel!Q63</f>
        <v>-129</v>
      </c>
      <c r="R60" s="2">
        <f>Brontabel!R63</f>
        <v>132</v>
      </c>
      <c r="S60" s="26">
        <f t="shared" si="5"/>
        <v>3</v>
      </c>
    </row>
    <row r="61" spans="1:19" x14ac:dyDescent="0.25">
      <c r="A61" s="15" t="s">
        <v>67</v>
      </c>
      <c r="B61" s="1">
        <f>-Brontabel!B64</f>
        <v>-40</v>
      </c>
      <c r="C61" s="2">
        <f>Brontabel!C64</f>
        <v>50</v>
      </c>
      <c r="D61" s="26">
        <f t="shared" si="0"/>
        <v>10</v>
      </c>
      <c r="E61" s="1">
        <f>-Brontabel!E64</f>
        <v>-21</v>
      </c>
      <c r="F61" s="2">
        <f>Brontabel!F64</f>
        <v>21</v>
      </c>
      <c r="G61" s="26">
        <f t="shared" si="1"/>
        <v>0</v>
      </c>
      <c r="H61" s="1">
        <f>-Brontabel!H64</f>
        <v>-13</v>
      </c>
      <c r="I61" s="2">
        <f>Brontabel!I64</f>
        <v>19</v>
      </c>
      <c r="J61" s="26">
        <f t="shared" si="2"/>
        <v>6</v>
      </c>
      <c r="K61" s="1">
        <f>-Brontabel!K64</f>
        <v>-24</v>
      </c>
      <c r="L61" s="2">
        <f>Brontabel!L64</f>
        <v>27</v>
      </c>
      <c r="M61" s="26">
        <f t="shared" si="3"/>
        <v>3</v>
      </c>
      <c r="N61" s="1">
        <f>-Brontabel!N64</f>
        <v>-13</v>
      </c>
      <c r="O61" s="2">
        <f>Brontabel!O64</f>
        <v>12</v>
      </c>
      <c r="P61" s="26">
        <f t="shared" si="4"/>
        <v>-1</v>
      </c>
      <c r="Q61" s="1">
        <f>-Brontabel!Q64</f>
        <v>-111</v>
      </c>
      <c r="R61" s="2">
        <f>Brontabel!R64</f>
        <v>129</v>
      </c>
      <c r="S61" s="26">
        <f t="shared" si="5"/>
        <v>18</v>
      </c>
    </row>
    <row r="62" spans="1:19" x14ac:dyDescent="0.25">
      <c r="A62" s="15" t="s">
        <v>68</v>
      </c>
      <c r="B62" s="1">
        <f>-Brontabel!B65</f>
        <v>-49</v>
      </c>
      <c r="C62" s="2">
        <f>Brontabel!C65</f>
        <v>38</v>
      </c>
      <c r="D62" s="26">
        <f t="shared" si="0"/>
        <v>-11</v>
      </c>
      <c r="E62" s="1">
        <f>-Brontabel!E65</f>
        <v>-22</v>
      </c>
      <c r="F62" s="2">
        <f>Brontabel!F65</f>
        <v>21</v>
      </c>
      <c r="G62" s="26">
        <f t="shared" si="1"/>
        <v>-1</v>
      </c>
      <c r="H62" s="1">
        <f>-Brontabel!H65</f>
        <v>-24</v>
      </c>
      <c r="I62" s="2">
        <f>Brontabel!I65</f>
        <v>19</v>
      </c>
      <c r="J62" s="26">
        <f t="shared" si="2"/>
        <v>-5</v>
      </c>
      <c r="K62" s="1">
        <f>-Brontabel!K65</f>
        <v>-25</v>
      </c>
      <c r="L62" s="2">
        <f>Brontabel!L65</f>
        <v>30</v>
      </c>
      <c r="M62" s="26">
        <f t="shared" si="3"/>
        <v>5</v>
      </c>
      <c r="N62" s="1">
        <f>-Brontabel!N65</f>
        <v>-6</v>
      </c>
      <c r="O62" s="2">
        <f>Brontabel!O65</f>
        <v>15</v>
      </c>
      <c r="P62" s="26">
        <f t="shared" si="4"/>
        <v>9</v>
      </c>
      <c r="Q62" s="1">
        <f>-Brontabel!Q65</f>
        <v>-126</v>
      </c>
      <c r="R62" s="2">
        <f>Brontabel!R65</f>
        <v>123</v>
      </c>
      <c r="S62" s="26">
        <f t="shared" si="5"/>
        <v>-3</v>
      </c>
    </row>
    <row r="63" spans="1:19" x14ac:dyDescent="0.25">
      <c r="A63" s="15" t="s">
        <v>69</v>
      </c>
      <c r="B63" s="1">
        <f>-Brontabel!B66</f>
        <v>-47</v>
      </c>
      <c r="C63" s="2">
        <f>Brontabel!C66</f>
        <v>50</v>
      </c>
      <c r="D63" s="26">
        <f t="shared" si="0"/>
        <v>3</v>
      </c>
      <c r="E63" s="1">
        <f>-Brontabel!E66</f>
        <v>-27</v>
      </c>
      <c r="F63" s="2">
        <f>Brontabel!F66</f>
        <v>26</v>
      </c>
      <c r="G63" s="26">
        <f t="shared" si="1"/>
        <v>-1</v>
      </c>
      <c r="H63" s="1">
        <f>-Brontabel!H66</f>
        <v>-16</v>
      </c>
      <c r="I63" s="2">
        <f>Brontabel!I66</f>
        <v>12</v>
      </c>
      <c r="J63" s="26">
        <f t="shared" si="2"/>
        <v>-4</v>
      </c>
      <c r="K63" s="1">
        <f>-Brontabel!K66</f>
        <v>-17</v>
      </c>
      <c r="L63" s="2">
        <f>Brontabel!L66</f>
        <v>23</v>
      </c>
      <c r="M63" s="26">
        <f t="shared" si="3"/>
        <v>6</v>
      </c>
      <c r="N63" s="1">
        <f>-Brontabel!N66</f>
        <v>-15</v>
      </c>
      <c r="O63" s="2">
        <f>Brontabel!O66</f>
        <v>12</v>
      </c>
      <c r="P63" s="26">
        <f t="shared" si="4"/>
        <v>-3</v>
      </c>
      <c r="Q63" s="1">
        <f>-Brontabel!Q66</f>
        <v>-122</v>
      </c>
      <c r="R63" s="2">
        <f>Brontabel!R66</f>
        <v>123</v>
      </c>
      <c r="S63" s="26">
        <f t="shared" si="5"/>
        <v>1</v>
      </c>
    </row>
    <row r="64" spans="1:19" x14ac:dyDescent="0.25">
      <c r="A64" s="15" t="s">
        <v>70</v>
      </c>
      <c r="B64" s="1">
        <f>-Brontabel!B67</f>
        <v>-39</v>
      </c>
      <c r="C64" s="2">
        <f>Brontabel!C67</f>
        <v>43</v>
      </c>
      <c r="D64" s="26">
        <f t="shared" si="0"/>
        <v>4</v>
      </c>
      <c r="E64" s="1">
        <f>-Brontabel!E67</f>
        <v>-18</v>
      </c>
      <c r="F64" s="2">
        <f>Brontabel!F67</f>
        <v>20</v>
      </c>
      <c r="G64" s="26">
        <f t="shared" si="1"/>
        <v>2</v>
      </c>
      <c r="H64" s="1">
        <f>-Brontabel!H67</f>
        <v>-10</v>
      </c>
      <c r="I64" s="2">
        <f>Brontabel!I67</f>
        <v>19</v>
      </c>
      <c r="J64" s="26">
        <f t="shared" si="2"/>
        <v>9</v>
      </c>
      <c r="K64" s="1">
        <f>-Brontabel!K67</f>
        <v>-27</v>
      </c>
      <c r="L64" s="2">
        <f>Brontabel!L67</f>
        <v>23</v>
      </c>
      <c r="M64" s="26">
        <f t="shared" si="3"/>
        <v>-4</v>
      </c>
      <c r="N64" s="1">
        <f>-Brontabel!N67</f>
        <v>-7</v>
      </c>
      <c r="O64" s="2">
        <f>Brontabel!O67</f>
        <v>12</v>
      </c>
      <c r="P64" s="26">
        <f t="shared" si="4"/>
        <v>5</v>
      </c>
      <c r="Q64" s="1">
        <f>-Brontabel!Q67</f>
        <v>-101</v>
      </c>
      <c r="R64" s="2">
        <f>Brontabel!R67</f>
        <v>117</v>
      </c>
      <c r="S64" s="26">
        <f t="shared" si="5"/>
        <v>16</v>
      </c>
    </row>
    <row r="65" spans="1:19" x14ac:dyDescent="0.25">
      <c r="A65" s="15" t="s">
        <v>71</v>
      </c>
      <c r="B65" s="1">
        <f>-Brontabel!B68</f>
        <v>-44</v>
      </c>
      <c r="C65" s="2">
        <f>Brontabel!C68</f>
        <v>43</v>
      </c>
      <c r="D65" s="26">
        <f t="shared" si="0"/>
        <v>-1</v>
      </c>
      <c r="E65" s="1">
        <f>-Brontabel!E68</f>
        <v>-27</v>
      </c>
      <c r="F65" s="2">
        <f>Brontabel!F68</f>
        <v>17</v>
      </c>
      <c r="G65" s="26">
        <f t="shared" si="1"/>
        <v>-10</v>
      </c>
      <c r="H65" s="1">
        <f>-Brontabel!H68</f>
        <v>-23</v>
      </c>
      <c r="I65" s="2">
        <f>Brontabel!I68</f>
        <v>20</v>
      </c>
      <c r="J65" s="26">
        <f t="shared" si="2"/>
        <v>-3</v>
      </c>
      <c r="K65" s="1">
        <f>-Brontabel!K68</f>
        <v>-22</v>
      </c>
      <c r="L65" s="2">
        <f>Brontabel!L68</f>
        <v>18</v>
      </c>
      <c r="M65" s="26">
        <f t="shared" si="3"/>
        <v>-4</v>
      </c>
      <c r="N65" s="1">
        <f>-Brontabel!N68</f>
        <v>-10</v>
      </c>
      <c r="O65" s="2">
        <f>Brontabel!O68</f>
        <v>7</v>
      </c>
      <c r="P65" s="26">
        <f t="shared" si="4"/>
        <v>-3</v>
      </c>
      <c r="Q65" s="1">
        <f>-Brontabel!Q68</f>
        <v>-126</v>
      </c>
      <c r="R65" s="2">
        <f>Brontabel!R68</f>
        <v>105</v>
      </c>
      <c r="S65" s="26">
        <f t="shared" si="5"/>
        <v>-21</v>
      </c>
    </row>
    <row r="66" spans="1:19" x14ac:dyDescent="0.25">
      <c r="A66" s="15" t="s">
        <v>72</v>
      </c>
      <c r="B66" s="1">
        <f>-Brontabel!B69</f>
        <v>-43</v>
      </c>
      <c r="C66" s="2">
        <f>Brontabel!C69</f>
        <v>42</v>
      </c>
      <c r="D66" s="26">
        <f t="shared" si="0"/>
        <v>-1</v>
      </c>
      <c r="E66" s="1">
        <f>-Brontabel!E69</f>
        <v>-20</v>
      </c>
      <c r="F66" s="2">
        <f>Brontabel!F69</f>
        <v>19</v>
      </c>
      <c r="G66" s="26">
        <f t="shared" si="1"/>
        <v>-1</v>
      </c>
      <c r="H66" s="1">
        <f>-Brontabel!H69</f>
        <v>-20</v>
      </c>
      <c r="I66" s="2">
        <f>Brontabel!I69</f>
        <v>26</v>
      </c>
      <c r="J66" s="26">
        <f t="shared" si="2"/>
        <v>6</v>
      </c>
      <c r="K66" s="1">
        <f>-Brontabel!K69</f>
        <v>-21</v>
      </c>
      <c r="L66" s="2">
        <f>Brontabel!L69</f>
        <v>20</v>
      </c>
      <c r="M66" s="26">
        <f t="shared" si="3"/>
        <v>-1</v>
      </c>
      <c r="N66" s="1">
        <f>-Brontabel!N69</f>
        <v>-10</v>
      </c>
      <c r="O66" s="2">
        <f>Brontabel!O69</f>
        <v>7</v>
      </c>
      <c r="P66" s="26">
        <f t="shared" si="4"/>
        <v>-3</v>
      </c>
      <c r="Q66" s="1">
        <f>-Brontabel!Q69</f>
        <v>-114</v>
      </c>
      <c r="R66" s="2">
        <f>Brontabel!R69</f>
        <v>114</v>
      </c>
      <c r="S66" s="26">
        <f t="shared" si="5"/>
        <v>0</v>
      </c>
    </row>
    <row r="67" spans="1:19" x14ac:dyDescent="0.25">
      <c r="A67" s="15" t="s">
        <v>73</v>
      </c>
      <c r="B67" s="1">
        <f>-Brontabel!B70</f>
        <v>-45</v>
      </c>
      <c r="C67" s="2">
        <f>Brontabel!C70</f>
        <v>46</v>
      </c>
      <c r="D67" s="26">
        <f t="shared" si="0"/>
        <v>1</v>
      </c>
      <c r="E67" s="1">
        <f>-Brontabel!E70</f>
        <v>-19</v>
      </c>
      <c r="F67" s="2">
        <f>Brontabel!F70</f>
        <v>16</v>
      </c>
      <c r="G67" s="26">
        <f t="shared" si="1"/>
        <v>-3</v>
      </c>
      <c r="H67" s="1">
        <f>-Brontabel!H70</f>
        <v>-16</v>
      </c>
      <c r="I67" s="2">
        <f>Brontabel!I70</f>
        <v>20</v>
      </c>
      <c r="J67" s="26">
        <f t="shared" si="2"/>
        <v>4</v>
      </c>
      <c r="K67" s="1">
        <f>-Brontabel!K70</f>
        <v>-26</v>
      </c>
      <c r="L67" s="2">
        <f>Brontabel!L70</f>
        <v>13</v>
      </c>
      <c r="M67" s="26">
        <f t="shared" si="3"/>
        <v>-13</v>
      </c>
      <c r="N67" s="1">
        <f>-Brontabel!N70</f>
        <v>-5</v>
      </c>
      <c r="O67" s="2">
        <f>Brontabel!O70</f>
        <v>11</v>
      </c>
      <c r="P67" s="26">
        <f t="shared" si="4"/>
        <v>6</v>
      </c>
      <c r="Q67" s="1">
        <f>-Brontabel!Q70</f>
        <v>-111</v>
      </c>
      <c r="R67" s="2">
        <f>Brontabel!R70</f>
        <v>106</v>
      </c>
      <c r="S67" s="26">
        <f t="shared" si="5"/>
        <v>-5</v>
      </c>
    </row>
    <row r="68" spans="1:19" x14ac:dyDescent="0.25">
      <c r="A68" s="15" t="s">
        <v>74</v>
      </c>
      <c r="B68" s="1">
        <f>-Brontabel!B71</f>
        <v>-41</v>
      </c>
      <c r="C68" s="2">
        <f>Brontabel!C71</f>
        <v>55</v>
      </c>
      <c r="D68" s="26">
        <f t="shared" ref="D68:D104" si="6">SUM(B68:C68)</f>
        <v>14</v>
      </c>
      <c r="E68" s="1">
        <f>-Brontabel!E71</f>
        <v>-30</v>
      </c>
      <c r="F68" s="2">
        <f>Brontabel!F71</f>
        <v>20</v>
      </c>
      <c r="G68" s="26">
        <f t="shared" ref="G68:G108" si="7">SUM(E68:F68)</f>
        <v>-10</v>
      </c>
      <c r="H68" s="1">
        <f>-Brontabel!H71</f>
        <v>-23</v>
      </c>
      <c r="I68" s="2">
        <f>Brontabel!I71</f>
        <v>13</v>
      </c>
      <c r="J68" s="26">
        <f t="shared" ref="J68:J108" si="8">SUM(H68:I68)</f>
        <v>-10</v>
      </c>
      <c r="K68" s="1">
        <f>-Brontabel!K71</f>
        <v>-15</v>
      </c>
      <c r="L68" s="2">
        <f>Brontabel!L71</f>
        <v>22</v>
      </c>
      <c r="M68" s="26">
        <f t="shared" ref="M68:M108" si="9">SUM(K68:L68)</f>
        <v>7</v>
      </c>
      <c r="N68" s="1">
        <f>-Brontabel!N71</f>
        <v>-9</v>
      </c>
      <c r="O68" s="2">
        <f>Brontabel!O71</f>
        <v>6</v>
      </c>
      <c r="P68" s="26">
        <f t="shared" ref="P68:P108" si="10">SUM(N68:O68)</f>
        <v>-3</v>
      </c>
      <c r="Q68" s="1">
        <f>-Brontabel!Q71</f>
        <v>-118</v>
      </c>
      <c r="R68" s="2">
        <f>Brontabel!R71</f>
        <v>116</v>
      </c>
      <c r="S68" s="26">
        <f t="shared" ref="S68:S108" si="11">SUM(Q68:R68)</f>
        <v>-2</v>
      </c>
    </row>
    <row r="69" spans="1:19" x14ac:dyDescent="0.25">
      <c r="A69" s="15" t="s">
        <v>75</v>
      </c>
      <c r="B69" s="1">
        <f>-Brontabel!B72</f>
        <v>-40</v>
      </c>
      <c r="C69" s="2">
        <f>Brontabel!C72</f>
        <v>32</v>
      </c>
      <c r="D69" s="26">
        <f t="shared" si="6"/>
        <v>-8</v>
      </c>
      <c r="E69" s="1">
        <f>-Brontabel!E72</f>
        <v>-16</v>
      </c>
      <c r="F69" s="2">
        <f>Brontabel!F72</f>
        <v>11</v>
      </c>
      <c r="G69" s="26">
        <f t="shared" si="7"/>
        <v>-5</v>
      </c>
      <c r="H69" s="1">
        <f>-Brontabel!H72</f>
        <v>-17</v>
      </c>
      <c r="I69" s="2">
        <f>Brontabel!I72</f>
        <v>21</v>
      </c>
      <c r="J69" s="26">
        <f t="shared" si="8"/>
        <v>4</v>
      </c>
      <c r="K69" s="1">
        <f>-Brontabel!K72</f>
        <v>-19</v>
      </c>
      <c r="L69" s="2">
        <f>Brontabel!L72</f>
        <v>18</v>
      </c>
      <c r="M69" s="26">
        <f t="shared" si="9"/>
        <v>-1</v>
      </c>
      <c r="N69" s="1">
        <f>-Brontabel!N72</f>
        <v>-9</v>
      </c>
      <c r="O69" s="2">
        <f>Brontabel!O72</f>
        <v>5</v>
      </c>
      <c r="P69" s="26">
        <f t="shared" si="10"/>
        <v>-4</v>
      </c>
      <c r="Q69" s="1">
        <f>-Brontabel!Q72</f>
        <v>-101</v>
      </c>
      <c r="R69" s="2">
        <f>Brontabel!R72</f>
        <v>87</v>
      </c>
      <c r="S69" s="26">
        <f t="shared" si="11"/>
        <v>-14</v>
      </c>
    </row>
    <row r="70" spans="1:19" x14ac:dyDescent="0.25">
      <c r="A70" s="15" t="s">
        <v>76</v>
      </c>
      <c r="B70" s="1">
        <f>-Brontabel!B73</f>
        <v>-42</v>
      </c>
      <c r="C70" s="2">
        <f>Brontabel!C73</f>
        <v>44</v>
      </c>
      <c r="D70" s="26">
        <f t="shared" si="6"/>
        <v>2</v>
      </c>
      <c r="E70" s="1">
        <f>-Brontabel!E73</f>
        <v>-15</v>
      </c>
      <c r="F70" s="2">
        <f>Brontabel!F73</f>
        <v>20</v>
      </c>
      <c r="G70" s="26">
        <f t="shared" si="7"/>
        <v>5</v>
      </c>
      <c r="H70" s="1">
        <f>-Brontabel!H73</f>
        <v>-13</v>
      </c>
      <c r="I70" s="2">
        <f>Brontabel!I73</f>
        <v>9</v>
      </c>
      <c r="J70" s="26">
        <f t="shared" si="8"/>
        <v>-4</v>
      </c>
      <c r="K70" s="1">
        <f>-Brontabel!K73</f>
        <v>-21</v>
      </c>
      <c r="L70" s="2">
        <f>Brontabel!L73</f>
        <v>17</v>
      </c>
      <c r="M70" s="26">
        <f t="shared" si="9"/>
        <v>-4</v>
      </c>
      <c r="N70" s="1">
        <f>-Brontabel!N73</f>
        <v>-9</v>
      </c>
      <c r="O70" s="2">
        <f>Brontabel!O73</f>
        <v>12</v>
      </c>
      <c r="P70" s="26">
        <f t="shared" si="10"/>
        <v>3</v>
      </c>
      <c r="Q70" s="1">
        <f>-Brontabel!Q73</f>
        <v>-100</v>
      </c>
      <c r="R70" s="2">
        <f>Brontabel!R73</f>
        <v>102</v>
      </c>
      <c r="S70" s="26">
        <f t="shared" si="11"/>
        <v>2</v>
      </c>
    </row>
    <row r="71" spans="1:19" x14ac:dyDescent="0.25">
      <c r="A71" s="15" t="s">
        <v>77</v>
      </c>
      <c r="B71" s="1">
        <f>-Brontabel!B74</f>
        <v>-42</v>
      </c>
      <c r="C71" s="2">
        <f>Brontabel!C74</f>
        <v>45</v>
      </c>
      <c r="D71" s="26">
        <f t="shared" si="6"/>
        <v>3</v>
      </c>
      <c r="E71" s="1">
        <f>-Brontabel!E74</f>
        <v>-18</v>
      </c>
      <c r="F71" s="2">
        <f>Brontabel!F74</f>
        <v>11</v>
      </c>
      <c r="G71" s="26">
        <f t="shared" si="7"/>
        <v>-7</v>
      </c>
      <c r="H71" s="1">
        <f>-Brontabel!H74</f>
        <v>-15</v>
      </c>
      <c r="I71" s="2">
        <f>Brontabel!I74</f>
        <v>11</v>
      </c>
      <c r="J71" s="26">
        <f t="shared" si="8"/>
        <v>-4</v>
      </c>
      <c r="K71" s="1">
        <f>-Brontabel!K74</f>
        <v>-18</v>
      </c>
      <c r="L71" s="2">
        <f>Brontabel!L74</f>
        <v>26</v>
      </c>
      <c r="M71" s="26">
        <f t="shared" si="9"/>
        <v>8</v>
      </c>
      <c r="N71" s="1">
        <f>-Brontabel!N74</f>
        <v>-3</v>
      </c>
      <c r="O71" s="2">
        <f>Brontabel!O74</f>
        <v>7</v>
      </c>
      <c r="P71" s="26">
        <f t="shared" si="10"/>
        <v>4</v>
      </c>
      <c r="Q71" s="1">
        <f>-Brontabel!Q74</f>
        <v>-96</v>
      </c>
      <c r="R71" s="2">
        <f>Brontabel!R74</f>
        <v>100</v>
      </c>
      <c r="S71" s="26">
        <f t="shared" si="11"/>
        <v>4</v>
      </c>
    </row>
    <row r="72" spans="1:19" x14ac:dyDescent="0.25">
      <c r="A72" s="15" t="s">
        <v>78</v>
      </c>
      <c r="B72" s="1">
        <f>-Brontabel!B75</f>
        <v>-36</v>
      </c>
      <c r="C72" s="2">
        <f>Brontabel!C75</f>
        <v>29</v>
      </c>
      <c r="D72" s="26">
        <f t="shared" si="6"/>
        <v>-7</v>
      </c>
      <c r="E72" s="1">
        <f>-Brontabel!E75</f>
        <v>-20</v>
      </c>
      <c r="F72" s="2">
        <f>Brontabel!F75</f>
        <v>18</v>
      </c>
      <c r="G72" s="26">
        <f t="shared" si="7"/>
        <v>-2</v>
      </c>
      <c r="H72" s="1">
        <f>-Brontabel!H75</f>
        <v>-16</v>
      </c>
      <c r="I72" s="2">
        <f>Brontabel!I75</f>
        <v>17</v>
      </c>
      <c r="J72" s="26">
        <f t="shared" si="8"/>
        <v>1</v>
      </c>
      <c r="K72" s="1">
        <f>-Brontabel!K75</f>
        <v>-19</v>
      </c>
      <c r="L72" s="2">
        <f>Brontabel!L75</f>
        <v>24</v>
      </c>
      <c r="M72" s="26">
        <f t="shared" si="9"/>
        <v>5</v>
      </c>
      <c r="N72" s="1">
        <f>-Brontabel!N75</f>
        <v>-12</v>
      </c>
      <c r="O72" s="2">
        <f>Brontabel!O75</f>
        <v>9</v>
      </c>
      <c r="P72" s="26">
        <f t="shared" si="10"/>
        <v>-3</v>
      </c>
      <c r="Q72" s="1">
        <f>-Brontabel!Q75</f>
        <v>-103</v>
      </c>
      <c r="R72" s="2">
        <f>Brontabel!R75</f>
        <v>97</v>
      </c>
      <c r="S72" s="26">
        <f t="shared" si="11"/>
        <v>-6</v>
      </c>
    </row>
    <row r="73" spans="1:19" x14ac:dyDescent="0.25">
      <c r="A73" s="15" t="s">
        <v>79</v>
      </c>
      <c r="B73" s="1">
        <f>-Brontabel!B76</f>
        <v>-36</v>
      </c>
      <c r="C73" s="2">
        <f>Brontabel!C76</f>
        <v>47</v>
      </c>
      <c r="D73" s="26">
        <f t="shared" si="6"/>
        <v>11</v>
      </c>
      <c r="E73" s="1">
        <f>-Brontabel!E76</f>
        <v>-14</v>
      </c>
      <c r="F73" s="2">
        <f>Brontabel!F76</f>
        <v>10</v>
      </c>
      <c r="G73" s="26">
        <f t="shared" si="7"/>
        <v>-4</v>
      </c>
      <c r="H73" s="1">
        <f>-Brontabel!H76</f>
        <v>-10</v>
      </c>
      <c r="I73" s="2">
        <f>Brontabel!I76</f>
        <v>8</v>
      </c>
      <c r="J73" s="26">
        <f t="shared" si="8"/>
        <v>-2</v>
      </c>
      <c r="K73" s="1">
        <f>-Brontabel!K76</f>
        <v>-19</v>
      </c>
      <c r="L73" s="2">
        <f>Brontabel!L76</f>
        <v>14</v>
      </c>
      <c r="M73" s="26">
        <f t="shared" si="9"/>
        <v>-5</v>
      </c>
      <c r="N73" s="1">
        <f>-Brontabel!N76</f>
        <v>-9</v>
      </c>
      <c r="O73" s="2">
        <f>Brontabel!O76</f>
        <v>8</v>
      </c>
      <c r="P73" s="26">
        <f t="shared" si="10"/>
        <v>-1</v>
      </c>
      <c r="Q73" s="1">
        <f>-Brontabel!Q76</f>
        <v>-88</v>
      </c>
      <c r="R73" s="2">
        <f>Brontabel!R76</f>
        <v>87</v>
      </c>
      <c r="S73" s="26">
        <f t="shared" si="11"/>
        <v>-1</v>
      </c>
    </row>
    <row r="74" spans="1:19" x14ac:dyDescent="0.25">
      <c r="A74" s="15" t="s">
        <v>80</v>
      </c>
      <c r="B74" s="1">
        <f>-Brontabel!B77</f>
        <v>-45</v>
      </c>
      <c r="C74" s="2">
        <f>Brontabel!C77</f>
        <v>38</v>
      </c>
      <c r="D74" s="26">
        <f t="shared" si="6"/>
        <v>-7</v>
      </c>
      <c r="E74" s="1">
        <f>-Brontabel!E77</f>
        <v>-12</v>
      </c>
      <c r="F74" s="2">
        <f>Brontabel!F77</f>
        <v>21</v>
      </c>
      <c r="G74" s="26">
        <f t="shared" si="7"/>
        <v>9</v>
      </c>
      <c r="H74" s="1">
        <f>-Brontabel!H77</f>
        <v>-15</v>
      </c>
      <c r="I74" s="2">
        <f>Brontabel!I77</f>
        <v>10</v>
      </c>
      <c r="J74" s="26">
        <f t="shared" si="8"/>
        <v>-5</v>
      </c>
      <c r="K74" s="1">
        <f>-Brontabel!K77</f>
        <v>-20</v>
      </c>
      <c r="L74" s="2">
        <f>Brontabel!L77</f>
        <v>13</v>
      </c>
      <c r="M74" s="26">
        <f t="shared" si="9"/>
        <v>-7</v>
      </c>
      <c r="N74" s="1">
        <f>-Brontabel!N77</f>
        <v>-9</v>
      </c>
      <c r="O74" s="2">
        <f>Brontabel!O77</f>
        <v>3</v>
      </c>
      <c r="P74" s="26">
        <f t="shared" si="10"/>
        <v>-6</v>
      </c>
      <c r="Q74" s="1">
        <f>-Brontabel!Q77</f>
        <v>-101</v>
      </c>
      <c r="R74" s="2">
        <f>Brontabel!R77</f>
        <v>85</v>
      </c>
      <c r="S74" s="26">
        <f t="shared" si="11"/>
        <v>-16</v>
      </c>
    </row>
    <row r="75" spans="1:19" x14ac:dyDescent="0.25">
      <c r="A75" s="15" t="s">
        <v>81</v>
      </c>
      <c r="B75" s="1">
        <f>-Brontabel!B78</f>
        <v>-46</v>
      </c>
      <c r="C75" s="2">
        <f>Brontabel!C78</f>
        <v>25</v>
      </c>
      <c r="D75" s="26">
        <f t="shared" si="6"/>
        <v>-21</v>
      </c>
      <c r="E75" s="1">
        <f>-Brontabel!E78</f>
        <v>-17</v>
      </c>
      <c r="F75" s="2">
        <f>Brontabel!F78</f>
        <v>23</v>
      </c>
      <c r="G75" s="26">
        <f t="shared" si="7"/>
        <v>6</v>
      </c>
      <c r="H75" s="1">
        <f>-Brontabel!H78</f>
        <v>-12</v>
      </c>
      <c r="I75" s="2">
        <f>Brontabel!I78</f>
        <v>14</v>
      </c>
      <c r="J75" s="26">
        <f t="shared" si="8"/>
        <v>2</v>
      </c>
      <c r="K75" s="1">
        <f>-Brontabel!K78</f>
        <v>-26</v>
      </c>
      <c r="L75" s="2">
        <f>Brontabel!L78</f>
        <v>9</v>
      </c>
      <c r="M75" s="26">
        <f t="shared" si="9"/>
        <v>-17</v>
      </c>
      <c r="N75" s="1">
        <f>-Brontabel!N78</f>
        <v>-12</v>
      </c>
      <c r="O75" s="2">
        <f>Brontabel!O78</f>
        <v>5</v>
      </c>
      <c r="P75" s="26">
        <f t="shared" si="10"/>
        <v>-7</v>
      </c>
      <c r="Q75" s="1">
        <f>-Brontabel!Q78</f>
        <v>-113</v>
      </c>
      <c r="R75" s="2">
        <f>Brontabel!R78</f>
        <v>76</v>
      </c>
      <c r="S75" s="26">
        <f t="shared" si="11"/>
        <v>-37</v>
      </c>
    </row>
    <row r="76" spans="1:19" x14ac:dyDescent="0.25">
      <c r="A76" s="15" t="s">
        <v>82</v>
      </c>
      <c r="B76" s="1">
        <f>-Brontabel!B79</f>
        <v>-42</v>
      </c>
      <c r="C76" s="2">
        <f>Brontabel!C79</f>
        <v>41</v>
      </c>
      <c r="D76" s="26">
        <f t="shared" si="6"/>
        <v>-1</v>
      </c>
      <c r="E76" s="1">
        <f>-Brontabel!E79</f>
        <v>-22</v>
      </c>
      <c r="F76" s="2">
        <f>Brontabel!F79</f>
        <v>10</v>
      </c>
      <c r="G76" s="26">
        <f t="shared" si="7"/>
        <v>-12</v>
      </c>
      <c r="H76" s="1">
        <f>-Brontabel!H79</f>
        <v>-16</v>
      </c>
      <c r="I76" s="2">
        <f>Brontabel!I79</f>
        <v>7</v>
      </c>
      <c r="J76" s="26">
        <f t="shared" si="8"/>
        <v>-9</v>
      </c>
      <c r="K76" s="1">
        <f>-Brontabel!K79</f>
        <v>-19</v>
      </c>
      <c r="L76" s="2">
        <f>Brontabel!L79</f>
        <v>24</v>
      </c>
      <c r="M76" s="26">
        <f t="shared" si="9"/>
        <v>5</v>
      </c>
      <c r="N76" s="1">
        <f>-Brontabel!N79</f>
        <v>-9</v>
      </c>
      <c r="O76" s="2">
        <f>Brontabel!O79</f>
        <v>6</v>
      </c>
      <c r="P76" s="26">
        <f t="shared" si="10"/>
        <v>-3</v>
      </c>
      <c r="Q76" s="1">
        <f>-Brontabel!Q79</f>
        <v>-108</v>
      </c>
      <c r="R76" s="2">
        <f>Brontabel!R79</f>
        <v>88</v>
      </c>
      <c r="S76" s="26">
        <f t="shared" si="11"/>
        <v>-20</v>
      </c>
    </row>
    <row r="77" spans="1:19" x14ac:dyDescent="0.25">
      <c r="A77" s="15" t="s">
        <v>83</v>
      </c>
      <c r="B77" s="1">
        <f>-Brontabel!B80</f>
        <v>-46</v>
      </c>
      <c r="C77" s="2">
        <f>Brontabel!C80</f>
        <v>31</v>
      </c>
      <c r="D77" s="26">
        <f t="shared" si="6"/>
        <v>-15</v>
      </c>
      <c r="E77" s="1">
        <f>-Brontabel!E80</f>
        <v>-10</v>
      </c>
      <c r="F77" s="2">
        <f>Brontabel!F80</f>
        <v>11</v>
      </c>
      <c r="G77" s="26">
        <f t="shared" si="7"/>
        <v>1</v>
      </c>
      <c r="H77" s="1">
        <f>-Brontabel!H80</f>
        <v>-14</v>
      </c>
      <c r="I77" s="2">
        <f>Brontabel!I80</f>
        <v>12</v>
      </c>
      <c r="J77" s="26">
        <f t="shared" si="8"/>
        <v>-2</v>
      </c>
      <c r="K77" s="1">
        <f>-Brontabel!K80</f>
        <v>-20</v>
      </c>
      <c r="L77" s="2">
        <f>Brontabel!L80</f>
        <v>14</v>
      </c>
      <c r="M77" s="26">
        <f t="shared" si="9"/>
        <v>-6</v>
      </c>
      <c r="N77" s="1">
        <f>-Brontabel!N80</f>
        <v>-9</v>
      </c>
      <c r="O77" s="2">
        <f>Brontabel!O80</f>
        <v>8</v>
      </c>
      <c r="P77" s="26">
        <f t="shared" si="10"/>
        <v>-1</v>
      </c>
      <c r="Q77" s="1">
        <f>-Brontabel!Q80</f>
        <v>-99</v>
      </c>
      <c r="R77" s="2">
        <f>Brontabel!R80</f>
        <v>76</v>
      </c>
      <c r="S77" s="26">
        <f t="shared" si="11"/>
        <v>-23</v>
      </c>
    </row>
    <row r="78" spans="1:19" x14ac:dyDescent="0.25">
      <c r="A78" s="15" t="s">
        <v>84</v>
      </c>
      <c r="B78" s="1">
        <f>-Brontabel!B81</f>
        <v>-28</v>
      </c>
      <c r="C78" s="2">
        <f>Brontabel!C81</f>
        <v>33</v>
      </c>
      <c r="D78" s="26">
        <f t="shared" si="6"/>
        <v>5</v>
      </c>
      <c r="E78" s="1">
        <f>-Brontabel!E81</f>
        <v>-13</v>
      </c>
      <c r="F78" s="2">
        <f>Brontabel!F81</f>
        <v>9</v>
      </c>
      <c r="G78" s="26">
        <f t="shared" si="7"/>
        <v>-4</v>
      </c>
      <c r="H78" s="1">
        <f>-Brontabel!H81</f>
        <v>-9</v>
      </c>
      <c r="I78" s="2">
        <f>Brontabel!I81</f>
        <v>10</v>
      </c>
      <c r="J78" s="26">
        <f t="shared" si="8"/>
        <v>1</v>
      </c>
      <c r="K78" s="1">
        <f>-Brontabel!K81</f>
        <v>-15</v>
      </c>
      <c r="L78" s="2">
        <f>Brontabel!L81</f>
        <v>17</v>
      </c>
      <c r="M78" s="26">
        <f t="shared" si="9"/>
        <v>2</v>
      </c>
      <c r="N78" s="1">
        <f>-Brontabel!N81</f>
        <v>-6</v>
      </c>
      <c r="O78" s="2">
        <f>Brontabel!O81</f>
        <v>4</v>
      </c>
      <c r="P78" s="26">
        <f t="shared" si="10"/>
        <v>-2</v>
      </c>
      <c r="Q78" s="1">
        <f>-Brontabel!Q81</f>
        <v>-71</v>
      </c>
      <c r="R78" s="2">
        <f>Brontabel!R81</f>
        <v>73</v>
      </c>
      <c r="S78" s="26">
        <f t="shared" si="11"/>
        <v>2</v>
      </c>
    </row>
    <row r="79" spans="1:19" x14ac:dyDescent="0.25">
      <c r="A79" s="15" t="s">
        <v>85</v>
      </c>
      <c r="B79" s="1">
        <f>-Brontabel!B82</f>
        <v>-23</v>
      </c>
      <c r="C79" s="2">
        <f>Brontabel!C82</f>
        <v>32</v>
      </c>
      <c r="D79" s="26">
        <f t="shared" si="6"/>
        <v>9</v>
      </c>
      <c r="E79" s="1">
        <f>-Brontabel!E82</f>
        <v>-12</v>
      </c>
      <c r="F79" s="2">
        <f>Brontabel!F82</f>
        <v>6</v>
      </c>
      <c r="G79" s="26">
        <f t="shared" si="7"/>
        <v>-6</v>
      </c>
      <c r="H79" s="1">
        <f>-Brontabel!H82</f>
        <v>-3</v>
      </c>
      <c r="I79" s="2">
        <f>Brontabel!I82</f>
        <v>7</v>
      </c>
      <c r="J79" s="26">
        <f t="shared" si="8"/>
        <v>4</v>
      </c>
      <c r="K79" s="1">
        <f>-Brontabel!K82</f>
        <v>-9</v>
      </c>
      <c r="L79" s="2">
        <f>Brontabel!L82</f>
        <v>12</v>
      </c>
      <c r="M79" s="26">
        <f t="shared" si="9"/>
        <v>3</v>
      </c>
      <c r="N79" s="1">
        <f>-Brontabel!N82</f>
        <v>-3</v>
      </c>
      <c r="O79" s="2">
        <f>Brontabel!O82</f>
        <v>6</v>
      </c>
      <c r="P79" s="26">
        <f t="shared" si="10"/>
        <v>3</v>
      </c>
      <c r="Q79" s="1">
        <f>-Brontabel!Q82</f>
        <v>-50</v>
      </c>
      <c r="R79" s="2">
        <f>Brontabel!R82</f>
        <v>63</v>
      </c>
      <c r="S79" s="26">
        <f t="shared" si="11"/>
        <v>13</v>
      </c>
    </row>
    <row r="80" spans="1:19" x14ac:dyDescent="0.25">
      <c r="A80" s="15" t="s">
        <v>86</v>
      </c>
      <c r="B80" s="1">
        <f>-Brontabel!B83</f>
        <v>-24</v>
      </c>
      <c r="C80" s="2">
        <f>Brontabel!C83</f>
        <v>26</v>
      </c>
      <c r="D80" s="26">
        <f t="shared" si="6"/>
        <v>2</v>
      </c>
      <c r="E80" s="1">
        <f>-Brontabel!E83</f>
        <v>-5</v>
      </c>
      <c r="F80" s="2">
        <f>Brontabel!F83</f>
        <v>14</v>
      </c>
      <c r="G80" s="26">
        <f t="shared" si="7"/>
        <v>9</v>
      </c>
      <c r="H80" s="1">
        <f>-Brontabel!H83</f>
        <v>-4</v>
      </c>
      <c r="I80" s="2">
        <f>Brontabel!I83</f>
        <v>12</v>
      </c>
      <c r="J80" s="26">
        <f t="shared" si="8"/>
        <v>8</v>
      </c>
      <c r="K80" s="1">
        <f>-Brontabel!K83</f>
        <v>-9</v>
      </c>
      <c r="L80" s="2">
        <f>Brontabel!L83</f>
        <v>12</v>
      </c>
      <c r="M80" s="26">
        <f t="shared" si="9"/>
        <v>3</v>
      </c>
      <c r="N80" s="1">
        <f>-Brontabel!N83</f>
        <v>-5</v>
      </c>
      <c r="O80" s="2">
        <f>Brontabel!O83</f>
        <v>5</v>
      </c>
      <c r="P80" s="26">
        <f t="shared" si="10"/>
        <v>0</v>
      </c>
      <c r="Q80" s="1">
        <f>-Brontabel!Q83</f>
        <v>-47</v>
      </c>
      <c r="R80" s="2">
        <f>Brontabel!R83</f>
        <v>69</v>
      </c>
      <c r="S80" s="26">
        <f t="shared" si="11"/>
        <v>22</v>
      </c>
    </row>
    <row r="81" spans="1:19" x14ac:dyDescent="0.25">
      <c r="A81" s="15" t="s">
        <v>87</v>
      </c>
      <c r="B81" s="1">
        <f>-Brontabel!B84</f>
        <v>-25</v>
      </c>
      <c r="C81" s="2">
        <f>Brontabel!C84</f>
        <v>28</v>
      </c>
      <c r="D81" s="26">
        <f t="shared" si="6"/>
        <v>3</v>
      </c>
      <c r="E81" s="1">
        <f>-Brontabel!E84</f>
        <v>-8</v>
      </c>
      <c r="F81" s="2">
        <f>Brontabel!F84</f>
        <v>14</v>
      </c>
      <c r="G81" s="26">
        <f t="shared" si="7"/>
        <v>6</v>
      </c>
      <c r="H81" s="1">
        <f>-Brontabel!H84</f>
        <v>-7</v>
      </c>
      <c r="I81" s="2">
        <f>Brontabel!I84</f>
        <v>5</v>
      </c>
      <c r="J81" s="26">
        <f t="shared" si="8"/>
        <v>-2</v>
      </c>
      <c r="K81" s="1">
        <f>-Brontabel!K84</f>
        <v>-12</v>
      </c>
      <c r="L81" s="2">
        <f>Brontabel!L84</f>
        <v>7</v>
      </c>
      <c r="M81" s="26">
        <f t="shared" si="9"/>
        <v>-5</v>
      </c>
      <c r="N81" s="1">
        <f>-Brontabel!N84</f>
        <v>0</v>
      </c>
      <c r="O81" s="2">
        <f>Brontabel!O84</f>
        <v>3</v>
      </c>
      <c r="P81" s="26">
        <f t="shared" si="10"/>
        <v>3</v>
      </c>
      <c r="Q81" s="1">
        <f>-Brontabel!Q84</f>
        <v>-52</v>
      </c>
      <c r="R81" s="2">
        <f>Brontabel!R84</f>
        <v>57</v>
      </c>
      <c r="S81" s="26">
        <f t="shared" si="11"/>
        <v>5</v>
      </c>
    </row>
    <row r="82" spans="1:19" x14ac:dyDescent="0.25">
      <c r="A82" s="15" t="s">
        <v>88</v>
      </c>
      <c r="B82" s="1">
        <f>-Brontabel!B85</f>
        <v>-25</v>
      </c>
      <c r="C82" s="2">
        <f>Brontabel!C85</f>
        <v>35</v>
      </c>
      <c r="D82" s="26">
        <f t="shared" si="6"/>
        <v>10</v>
      </c>
      <c r="E82" s="1">
        <f>-Brontabel!E85</f>
        <v>-11</v>
      </c>
      <c r="F82" s="2">
        <f>Brontabel!F85</f>
        <v>6</v>
      </c>
      <c r="G82" s="26">
        <f t="shared" si="7"/>
        <v>-5</v>
      </c>
      <c r="H82" s="1">
        <f>-Brontabel!H85</f>
        <v>-8</v>
      </c>
      <c r="I82" s="2">
        <f>Brontabel!I85</f>
        <v>5</v>
      </c>
      <c r="J82" s="26">
        <f t="shared" si="8"/>
        <v>-3</v>
      </c>
      <c r="K82" s="1">
        <f>-Brontabel!K85</f>
        <v>-7</v>
      </c>
      <c r="L82" s="2">
        <f>Brontabel!L85</f>
        <v>8</v>
      </c>
      <c r="M82" s="26">
        <f t="shared" si="9"/>
        <v>1</v>
      </c>
      <c r="N82" s="1">
        <f>-Brontabel!N85</f>
        <v>-5</v>
      </c>
      <c r="O82" s="2">
        <f>Brontabel!O85</f>
        <v>4</v>
      </c>
      <c r="P82" s="26">
        <f t="shared" si="10"/>
        <v>-1</v>
      </c>
      <c r="Q82" s="1">
        <f>-Brontabel!Q85</f>
        <v>-56</v>
      </c>
      <c r="R82" s="2">
        <f>Brontabel!R85</f>
        <v>58</v>
      </c>
      <c r="S82" s="26">
        <f t="shared" si="11"/>
        <v>2</v>
      </c>
    </row>
    <row r="83" spans="1:19" x14ac:dyDescent="0.25">
      <c r="A83" s="15" t="s">
        <v>89</v>
      </c>
      <c r="B83" s="1">
        <f>-Brontabel!B86</f>
        <v>-22</v>
      </c>
      <c r="C83" s="2">
        <f>Brontabel!C86</f>
        <v>21</v>
      </c>
      <c r="D83" s="26">
        <f t="shared" si="6"/>
        <v>-1</v>
      </c>
      <c r="E83" s="1">
        <f>-Brontabel!E86</f>
        <v>-5</v>
      </c>
      <c r="F83" s="2">
        <f>Brontabel!F86</f>
        <v>5</v>
      </c>
      <c r="G83" s="26">
        <f t="shared" si="7"/>
        <v>0</v>
      </c>
      <c r="H83" s="1">
        <f>-Brontabel!H86</f>
        <v>-5</v>
      </c>
      <c r="I83" s="2">
        <f>Brontabel!I86</f>
        <v>3</v>
      </c>
      <c r="J83" s="26">
        <f t="shared" si="8"/>
        <v>-2</v>
      </c>
      <c r="K83" s="1">
        <f>-Brontabel!K86</f>
        <v>-8</v>
      </c>
      <c r="L83" s="2">
        <f>Brontabel!L86</f>
        <v>6</v>
      </c>
      <c r="M83" s="26">
        <f t="shared" si="9"/>
        <v>-2</v>
      </c>
      <c r="N83" s="1">
        <f>-Brontabel!N86</f>
        <v>-2</v>
      </c>
      <c r="O83" s="2">
        <f>Brontabel!O86</f>
        <v>2</v>
      </c>
      <c r="P83" s="26">
        <f t="shared" si="10"/>
        <v>0</v>
      </c>
      <c r="Q83" s="1">
        <f>-Brontabel!Q86</f>
        <v>-42</v>
      </c>
      <c r="R83" s="2">
        <f>Brontabel!R86</f>
        <v>37</v>
      </c>
      <c r="S83" s="26">
        <f t="shared" si="11"/>
        <v>-5</v>
      </c>
    </row>
    <row r="84" spans="1:19" x14ac:dyDescent="0.25">
      <c r="A84" s="15" t="s">
        <v>90</v>
      </c>
      <c r="B84" s="1">
        <f>-Brontabel!B87</f>
        <v>-28</v>
      </c>
      <c r="C84" s="2">
        <f>Brontabel!C87</f>
        <v>20</v>
      </c>
      <c r="D84" s="26">
        <f t="shared" si="6"/>
        <v>-8</v>
      </c>
      <c r="E84" s="1">
        <f>-Brontabel!E87</f>
        <v>-8</v>
      </c>
      <c r="F84" s="2">
        <f>Brontabel!F87</f>
        <v>2</v>
      </c>
      <c r="G84" s="26">
        <f t="shared" si="7"/>
        <v>-6</v>
      </c>
      <c r="H84" s="1">
        <f>-Brontabel!H87</f>
        <v>-6</v>
      </c>
      <c r="I84" s="2">
        <f>Brontabel!I87</f>
        <v>4</v>
      </c>
      <c r="J84" s="26">
        <f t="shared" si="8"/>
        <v>-2</v>
      </c>
      <c r="K84" s="1">
        <f>-Brontabel!K87</f>
        <v>-7</v>
      </c>
      <c r="L84" s="2">
        <f>Brontabel!L87</f>
        <v>7</v>
      </c>
      <c r="M84" s="26">
        <f t="shared" si="9"/>
        <v>0</v>
      </c>
      <c r="N84" s="1">
        <f>-Brontabel!N87</f>
        <v>-7</v>
      </c>
      <c r="O84" s="2">
        <f>Brontabel!O87</f>
        <v>3</v>
      </c>
      <c r="P84" s="26">
        <f t="shared" si="10"/>
        <v>-4</v>
      </c>
      <c r="Q84" s="1">
        <f>-Brontabel!Q87</f>
        <v>-56</v>
      </c>
      <c r="R84" s="2">
        <f>Brontabel!R87</f>
        <v>36</v>
      </c>
      <c r="S84" s="26">
        <f t="shared" si="11"/>
        <v>-20</v>
      </c>
    </row>
    <row r="85" spans="1:19" x14ac:dyDescent="0.25">
      <c r="A85" s="15" t="s">
        <v>91</v>
      </c>
      <c r="B85" s="1">
        <f>-Brontabel!B88</f>
        <v>-16</v>
      </c>
      <c r="C85" s="2">
        <f>Brontabel!C88</f>
        <v>21</v>
      </c>
      <c r="D85" s="26">
        <f t="shared" si="6"/>
        <v>5</v>
      </c>
      <c r="E85" s="1">
        <f>-Brontabel!E88</f>
        <v>-2</v>
      </c>
      <c r="F85" s="2">
        <f>Brontabel!F88</f>
        <v>9</v>
      </c>
      <c r="G85" s="26">
        <f t="shared" si="7"/>
        <v>7</v>
      </c>
      <c r="H85" s="1">
        <f>-Brontabel!H88</f>
        <v>-6</v>
      </c>
      <c r="I85" s="2">
        <f>Brontabel!I88</f>
        <v>6</v>
      </c>
      <c r="J85" s="26">
        <f t="shared" si="8"/>
        <v>0</v>
      </c>
      <c r="K85" s="1">
        <f>-Brontabel!K88</f>
        <v>-12</v>
      </c>
      <c r="L85" s="2">
        <f>Brontabel!L88</f>
        <v>11</v>
      </c>
      <c r="M85" s="26">
        <f t="shared" si="9"/>
        <v>-1</v>
      </c>
      <c r="N85" s="1">
        <f>-Brontabel!N88</f>
        <v>-2</v>
      </c>
      <c r="O85" s="2">
        <f>Brontabel!O88</f>
        <v>4</v>
      </c>
      <c r="P85" s="26">
        <f t="shared" si="10"/>
        <v>2</v>
      </c>
      <c r="Q85" s="1">
        <f>-Brontabel!Q88</f>
        <v>-38</v>
      </c>
      <c r="R85" s="2">
        <f>Brontabel!R88</f>
        <v>51</v>
      </c>
      <c r="S85" s="26">
        <f t="shared" si="11"/>
        <v>13</v>
      </c>
    </row>
    <row r="86" spans="1:19" x14ac:dyDescent="0.25">
      <c r="A86" s="15" t="s">
        <v>92</v>
      </c>
      <c r="B86" s="1">
        <f>-Brontabel!B89</f>
        <v>-21</v>
      </c>
      <c r="C86" s="2">
        <f>Brontabel!C89</f>
        <v>17</v>
      </c>
      <c r="D86" s="26">
        <f t="shared" si="6"/>
        <v>-4</v>
      </c>
      <c r="E86" s="1">
        <f>-Brontabel!E89</f>
        <v>-7</v>
      </c>
      <c r="F86" s="2">
        <f>Brontabel!F89</f>
        <v>3</v>
      </c>
      <c r="G86" s="26">
        <f t="shared" si="7"/>
        <v>-4</v>
      </c>
      <c r="H86" s="1">
        <f>-Brontabel!H89</f>
        <v>-1</v>
      </c>
      <c r="I86" s="2">
        <f>Brontabel!I89</f>
        <v>1</v>
      </c>
      <c r="J86" s="26">
        <f t="shared" si="8"/>
        <v>0</v>
      </c>
      <c r="K86" s="1">
        <f>-Brontabel!K89</f>
        <v>-11</v>
      </c>
      <c r="L86" s="2">
        <f>Brontabel!L89</f>
        <v>3</v>
      </c>
      <c r="M86" s="26">
        <f t="shared" si="9"/>
        <v>-8</v>
      </c>
      <c r="N86" s="1">
        <f>-Brontabel!N89</f>
        <v>-3</v>
      </c>
      <c r="O86" s="2">
        <f>Brontabel!O89</f>
        <v>2</v>
      </c>
      <c r="P86" s="26">
        <f t="shared" si="10"/>
        <v>-1</v>
      </c>
      <c r="Q86" s="1">
        <f>-Brontabel!Q89</f>
        <v>-43</v>
      </c>
      <c r="R86" s="2">
        <f>Brontabel!R89</f>
        <v>26</v>
      </c>
      <c r="S86" s="26">
        <f t="shared" si="11"/>
        <v>-17</v>
      </c>
    </row>
    <row r="87" spans="1:19" x14ac:dyDescent="0.25">
      <c r="A87" s="15" t="s">
        <v>93</v>
      </c>
      <c r="B87" s="1">
        <f>-Brontabel!B90</f>
        <v>-14</v>
      </c>
      <c r="C87" s="2">
        <f>Brontabel!C90</f>
        <v>20</v>
      </c>
      <c r="D87" s="26">
        <f t="shared" si="6"/>
        <v>6</v>
      </c>
      <c r="E87" s="1">
        <f>-Brontabel!E90</f>
        <v>-1</v>
      </c>
      <c r="F87" s="2">
        <f>Brontabel!F90</f>
        <v>5</v>
      </c>
      <c r="G87" s="26">
        <f t="shared" si="7"/>
        <v>4</v>
      </c>
      <c r="H87" s="1">
        <f>-Brontabel!H90</f>
        <v>-4</v>
      </c>
      <c r="I87" s="2">
        <f>Brontabel!I90</f>
        <v>5</v>
      </c>
      <c r="J87" s="26">
        <f t="shared" si="8"/>
        <v>1</v>
      </c>
      <c r="K87" s="1">
        <f>-Brontabel!K90</f>
        <v>-8</v>
      </c>
      <c r="L87" s="2">
        <f>Brontabel!L90</f>
        <v>11</v>
      </c>
      <c r="M87" s="26">
        <f t="shared" si="9"/>
        <v>3</v>
      </c>
      <c r="N87" s="1">
        <f>-Brontabel!N90</f>
        <v>-1</v>
      </c>
      <c r="O87" s="2">
        <f>Brontabel!O90</f>
        <v>3</v>
      </c>
      <c r="P87" s="26">
        <f t="shared" si="10"/>
        <v>2</v>
      </c>
      <c r="Q87" s="1">
        <f>-Brontabel!Q90</f>
        <v>-28</v>
      </c>
      <c r="R87" s="2">
        <f>Brontabel!R90</f>
        <v>44</v>
      </c>
      <c r="S87" s="26">
        <f t="shared" si="11"/>
        <v>16</v>
      </c>
    </row>
    <row r="88" spans="1:19" x14ac:dyDescent="0.25">
      <c r="A88" s="15" t="s">
        <v>94</v>
      </c>
      <c r="B88" s="1">
        <f>-Brontabel!B91</f>
        <v>-8</v>
      </c>
      <c r="C88" s="2">
        <f>Brontabel!C91</f>
        <v>12</v>
      </c>
      <c r="D88" s="26">
        <f t="shared" si="6"/>
        <v>4</v>
      </c>
      <c r="E88" s="1">
        <f>-Brontabel!E91</f>
        <v>-6</v>
      </c>
      <c r="F88" s="2">
        <f>Brontabel!F91</f>
        <v>4</v>
      </c>
      <c r="G88" s="26">
        <f t="shared" si="7"/>
        <v>-2</v>
      </c>
      <c r="H88" s="1">
        <f>-Brontabel!H91</f>
        <v>-2</v>
      </c>
      <c r="I88" s="2">
        <f>Brontabel!I91</f>
        <v>6</v>
      </c>
      <c r="J88" s="26">
        <f t="shared" si="8"/>
        <v>4</v>
      </c>
      <c r="K88" s="1">
        <f>-Brontabel!K91</f>
        <v>-2</v>
      </c>
      <c r="L88" s="2">
        <f>Brontabel!L91</f>
        <v>8</v>
      </c>
      <c r="M88" s="26">
        <f t="shared" si="9"/>
        <v>6</v>
      </c>
      <c r="N88" s="1">
        <f>-Brontabel!N91</f>
        <v>-1</v>
      </c>
      <c r="O88" s="2">
        <f>Brontabel!O91</f>
        <v>4</v>
      </c>
      <c r="P88" s="26">
        <f t="shared" si="10"/>
        <v>3</v>
      </c>
      <c r="Q88" s="1">
        <f>-Brontabel!Q91</f>
        <v>-19</v>
      </c>
      <c r="R88" s="2">
        <f>Brontabel!R91</f>
        <v>34</v>
      </c>
      <c r="S88" s="26">
        <f t="shared" si="11"/>
        <v>15</v>
      </c>
    </row>
    <row r="89" spans="1:19" x14ac:dyDescent="0.25">
      <c r="A89" s="15" t="s">
        <v>95</v>
      </c>
      <c r="B89" s="1">
        <f>-Brontabel!B92</f>
        <v>-17</v>
      </c>
      <c r="C89" s="2">
        <f>Brontabel!C92</f>
        <v>12</v>
      </c>
      <c r="D89" s="26">
        <f t="shared" si="6"/>
        <v>-5</v>
      </c>
      <c r="E89" s="1">
        <f>-Brontabel!E92</f>
        <v>-1</v>
      </c>
      <c r="F89" s="2">
        <f>Brontabel!F92</f>
        <v>5</v>
      </c>
      <c r="G89" s="26">
        <f t="shared" si="7"/>
        <v>4</v>
      </c>
      <c r="H89" s="1">
        <f>-Brontabel!H92</f>
        <v>-2</v>
      </c>
      <c r="I89" s="2">
        <f>Brontabel!I92</f>
        <v>3</v>
      </c>
      <c r="J89" s="26">
        <f t="shared" si="8"/>
        <v>1</v>
      </c>
      <c r="K89" s="1">
        <f>-Brontabel!K92</f>
        <v>-5</v>
      </c>
      <c r="L89" s="2">
        <f>Brontabel!L92</f>
        <v>7</v>
      </c>
      <c r="M89" s="26">
        <f t="shared" si="9"/>
        <v>2</v>
      </c>
      <c r="N89" s="1">
        <f>-Brontabel!N92</f>
        <v>-2</v>
      </c>
      <c r="O89" s="2">
        <f>Brontabel!O92</f>
        <v>0</v>
      </c>
      <c r="P89" s="26">
        <f t="shared" si="10"/>
        <v>-2</v>
      </c>
      <c r="Q89" s="1">
        <f>-Brontabel!Q92</f>
        <v>-27</v>
      </c>
      <c r="R89" s="2">
        <f>Brontabel!R92</f>
        <v>27</v>
      </c>
      <c r="S89" s="26">
        <f t="shared" si="11"/>
        <v>0</v>
      </c>
    </row>
    <row r="90" spans="1:19" x14ac:dyDescent="0.25">
      <c r="A90" s="15" t="s">
        <v>96</v>
      </c>
      <c r="B90" s="1">
        <f>-Brontabel!B93</f>
        <v>-6</v>
      </c>
      <c r="C90" s="2">
        <f>Brontabel!C93</f>
        <v>20</v>
      </c>
      <c r="D90" s="26">
        <f t="shared" si="6"/>
        <v>14</v>
      </c>
      <c r="E90" s="1">
        <f>-Brontabel!E93</f>
        <v>-2</v>
      </c>
      <c r="F90" s="2">
        <f>Brontabel!F93</f>
        <v>4</v>
      </c>
      <c r="G90" s="26">
        <f t="shared" si="7"/>
        <v>2</v>
      </c>
      <c r="H90" s="1">
        <f>-Brontabel!H93</f>
        <v>-4</v>
      </c>
      <c r="I90" s="2">
        <f>Brontabel!I93</f>
        <v>6</v>
      </c>
      <c r="J90" s="26">
        <f t="shared" si="8"/>
        <v>2</v>
      </c>
      <c r="K90" s="1">
        <f>-Brontabel!K93</f>
        <v>-1</v>
      </c>
      <c r="L90" s="2">
        <f>Brontabel!L93</f>
        <v>7</v>
      </c>
      <c r="M90" s="26">
        <f t="shared" si="9"/>
        <v>6</v>
      </c>
      <c r="N90" s="1">
        <f>-Brontabel!N93</f>
        <v>0</v>
      </c>
      <c r="O90" s="2">
        <f>Brontabel!O93</f>
        <v>1</v>
      </c>
      <c r="P90" s="26">
        <f t="shared" si="10"/>
        <v>1</v>
      </c>
      <c r="Q90" s="1">
        <f>-Brontabel!Q93</f>
        <v>-13</v>
      </c>
      <c r="R90" s="2">
        <f>Brontabel!R93</f>
        <v>38</v>
      </c>
      <c r="S90" s="26">
        <f t="shared" si="11"/>
        <v>25</v>
      </c>
    </row>
    <row r="91" spans="1:19" x14ac:dyDescent="0.25">
      <c r="A91" s="15" t="s">
        <v>97</v>
      </c>
      <c r="B91" s="1">
        <f>-Brontabel!B94</f>
        <v>-5</v>
      </c>
      <c r="C91" s="2">
        <f>Brontabel!C94</f>
        <v>15</v>
      </c>
      <c r="D91" s="26">
        <f t="shared" si="6"/>
        <v>10</v>
      </c>
      <c r="E91" s="1">
        <f>-Brontabel!E94</f>
        <v>0</v>
      </c>
      <c r="F91" s="2">
        <f>Brontabel!F94</f>
        <v>5</v>
      </c>
      <c r="G91" s="26">
        <f t="shared" si="7"/>
        <v>5</v>
      </c>
      <c r="H91" s="1">
        <f>-Brontabel!H94</f>
        <v>0</v>
      </c>
      <c r="I91" s="2">
        <f>Brontabel!I94</f>
        <v>4</v>
      </c>
      <c r="J91" s="26">
        <f t="shared" si="8"/>
        <v>4</v>
      </c>
      <c r="K91" s="1">
        <f>-Brontabel!K94</f>
        <v>-1</v>
      </c>
      <c r="L91" s="2">
        <f>Brontabel!L94</f>
        <v>3</v>
      </c>
      <c r="M91" s="26">
        <f t="shared" si="9"/>
        <v>2</v>
      </c>
      <c r="N91" s="1">
        <f>-Brontabel!N94</f>
        <v>-1</v>
      </c>
      <c r="O91" s="2">
        <f>Brontabel!O94</f>
        <v>1</v>
      </c>
      <c r="P91" s="26">
        <f t="shared" si="10"/>
        <v>0</v>
      </c>
      <c r="Q91" s="1">
        <f>-Brontabel!Q94</f>
        <v>-7</v>
      </c>
      <c r="R91" s="2">
        <f>Brontabel!R94</f>
        <v>28</v>
      </c>
      <c r="S91" s="26">
        <f t="shared" si="11"/>
        <v>21</v>
      </c>
    </row>
    <row r="92" spans="1:19" x14ac:dyDescent="0.25">
      <c r="A92" s="15" t="s">
        <v>98</v>
      </c>
      <c r="B92" s="1">
        <f>-Brontabel!B95</f>
        <v>-2</v>
      </c>
      <c r="C92" s="2">
        <f>Brontabel!C95</f>
        <v>5</v>
      </c>
      <c r="D92" s="26">
        <f t="shared" si="6"/>
        <v>3</v>
      </c>
      <c r="E92" s="1">
        <f>-Brontabel!E95</f>
        <v>-3</v>
      </c>
      <c r="F92" s="2">
        <f>Brontabel!F95</f>
        <v>3</v>
      </c>
      <c r="G92" s="26">
        <f t="shared" si="7"/>
        <v>0</v>
      </c>
      <c r="H92" s="1">
        <f>-Brontabel!H95</f>
        <v>-1</v>
      </c>
      <c r="I92" s="2">
        <f>Brontabel!I95</f>
        <v>2</v>
      </c>
      <c r="J92" s="26">
        <f t="shared" si="8"/>
        <v>1</v>
      </c>
      <c r="K92" s="1">
        <f>-Brontabel!K95</f>
        <v>-3</v>
      </c>
      <c r="L92" s="2">
        <f>Brontabel!L95</f>
        <v>3</v>
      </c>
      <c r="M92" s="26">
        <f t="shared" si="9"/>
        <v>0</v>
      </c>
      <c r="N92" s="1">
        <f>-Brontabel!N95</f>
        <v>-1</v>
      </c>
      <c r="O92" s="2">
        <f>Brontabel!O95</f>
        <v>1</v>
      </c>
      <c r="P92" s="26">
        <f t="shared" si="10"/>
        <v>0</v>
      </c>
      <c r="Q92" s="1">
        <f>-Brontabel!Q95</f>
        <v>-10</v>
      </c>
      <c r="R92" s="2">
        <f>Brontabel!R95</f>
        <v>14</v>
      </c>
      <c r="S92" s="26">
        <f t="shared" si="11"/>
        <v>4</v>
      </c>
    </row>
    <row r="93" spans="1:19" x14ac:dyDescent="0.25">
      <c r="A93" s="15" t="s">
        <v>99</v>
      </c>
      <c r="B93" s="1">
        <f>-Brontabel!B96</f>
        <v>-2</v>
      </c>
      <c r="C93" s="2">
        <f>Brontabel!C96</f>
        <v>6</v>
      </c>
      <c r="D93" s="26">
        <f t="shared" si="6"/>
        <v>4</v>
      </c>
      <c r="E93" s="1">
        <f>-Brontabel!E96</f>
        <v>-2</v>
      </c>
      <c r="F93" s="2">
        <f>Brontabel!F96</f>
        <v>4</v>
      </c>
      <c r="G93" s="26">
        <f t="shared" si="7"/>
        <v>2</v>
      </c>
      <c r="H93" s="1">
        <f>-Brontabel!H96</f>
        <v>-1</v>
      </c>
      <c r="I93" s="2">
        <f>Brontabel!I96</f>
        <v>1</v>
      </c>
      <c r="J93" s="26">
        <f t="shared" si="8"/>
        <v>0</v>
      </c>
      <c r="K93" s="1">
        <f>-Brontabel!K96</f>
        <v>-1</v>
      </c>
      <c r="L93" s="2">
        <f>Brontabel!L96</f>
        <v>6</v>
      </c>
      <c r="M93" s="26">
        <f t="shared" si="9"/>
        <v>5</v>
      </c>
      <c r="N93" s="1">
        <f>-Brontabel!N96</f>
        <v>0</v>
      </c>
      <c r="O93" s="2">
        <f>Brontabel!O96</f>
        <v>0</v>
      </c>
      <c r="P93" s="26">
        <f t="shared" si="10"/>
        <v>0</v>
      </c>
      <c r="Q93" s="1">
        <f>-Brontabel!Q96</f>
        <v>-6</v>
      </c>
      <c r="R93" s="2">
        <f>Brontabel!R96</f>
        <v>17</v>
      </c>
      <c r="S93" s="26">
        <f t="shared" si="11"/>
        <v>11</v>
      </c>
    </row>
    <row r="94" spans="1:19" x14ac:dyDescent="0.25">
      <c r="A94" s="15" t="s">
        <v>100</v>
      </c>
      <c r="B94" s="1">
        <f>-Brontabel!B97</f>
        <v>-3</v>
      </c>
      <c r="C94" s="2">
        <f>Brontabel!C97</f>
        <v>7</v>
      </c>
      <c r="D94" s="26">
        <f t="shared" si="6"/>
        <v>4</v>
      </c>
      <c r="E94" s="1">
        <f>-Brontabel!E97</f>
        <v>-1</v>
      </c>
      <c r="F94" s="2">
        <f>Brontabel!F97</f>
        <v>3</v>
      </c>
      <c r="G94" s="26">
        <f t="shared" si="7"/>
        <v>2</v>
      </c>
      <c r="H94" s="1">
        <f>-Brontabel!H97</f>
        <v>-2</v>
      </c>
      <c r="I94" s="2">
        <f>Brontabel!I97</f>
        <v>3</v>
      </c>
      <c r="J94" s="26">
        <f t="shared" si="8"/>
        <v>1</v>
      </c>
      <c r="K94" s="1">
        <f>-Brontabel!K97</f>
        <v>-1</v>
      </c>
      <c r="L94" s="2">
        <f>Brontabel!L97</f>
        <v>4</v>
      </c>
      <c r="M94" s="26">
        <f t="shared" si="9"/>
        <v>3</v>
      </c>
      <c r="N94" s="1">
        <f>-Brontabel!N97</f>
        <v>-1</v>
      </c>
      <c r="O94" s="2">
        <f>Brontabel!O97</f>
        <v>3</v>
      </c>
      <c r="P94" s="26">
        <f t="shared" si="10"/>
        <v>2</v>
      </c>
      <c r="Q94" s="1">
        <f>-Brontabel!Q97</f>
        <v>-8</v>
      </c>
      <c r="R94" s="2">
        <f>Brontabel!R97</f>
        <v>20</v>
      </c>
      <c r="S94" s="26">
        <f t="shared" si="11"/>
        <v>12</v>
      </c>
    </row>
    <row r="95" spans="1:19" x14ac:dyDescent="0.25">
      <c r="A95" s="15" t="s">
        <v>101</v>
      </c>
      <c r="B95" s="1">
        <f>-Brontabel!B98</f>
        <v>-3</v>
      </c>
      <c r="C95" s="2">
        <f>Brontabel!C98</f>
        <v>7</v>
      </c>
      <c r="D95" s="26">
        <f t="shared" si="6"/>
        <v>4</v>
      </c>
      <c r="E95" s="1">
        <f>-Brontabel!E98</f>
        <v>-1</v>
      </c>
      <c r="F95" s="2">
        <f>Brontabel!F98</f>
        <v>1</v>
      </c>
      <c r="G95" s="26">
        <f t="shared" si="7"/>
        <v>0</v>
      </c>
      <c r="H95" s="1">
        <f>-Brontabel!H98</f>
        <v>-1</v>
      </c>
      <c r="I95" s="2">
        <f>Brontabel!I98</f>
        <v>2</v>
      </c>
      <c r="J95" s="26">
        <f t="shared" si="8"/>
        <v>1</v>
      </c>
      <c r="K95" s="1">
        <f>-Brontabel!K98</f>
        <v>0</v>
      </c>
      <c r="L95" s="2">
        <f>Brontabel!L98</f>
        <v>2</v>
      </c>
      <c r="M95" s="26">
        <f t="shared" si="9"/>
        <v>2</v>
      </c>
      <c r="N95" s="1">
        <f>-Brontabel!N98</f>
        <v>0</v>
      </c>
      <c r="O95" s="2">
        <f>Brontabel!O98</f>
        <v>0</v>
      </c>
      <c r="P95" s="26">
        <f t="shared" si="10"/>
        <v>0</v>
      </c>
      <c r="Q95" s="1">
        <f>-Brontabel!Q98</f>
        <v>-5</v>
      </c>
      <c r="R95" s="2">
        <f>Brontabel!R98</f>
        <v>12</v>
      </c>
      <c r="S95" s="26">
        <f t="shared" si="11"/>
        <v>7</v>
      </c>
    </row>
    <row r="96" spans="1:19" x14ac:dyDescent="0.25">
      <c r="A96" s="15" t="s">
        <v>102</v>
      </c>
      <c r="B96" s="1">
        <f>-Brontabel!B99</f>
        <v>-2</v>
      </c>
      <c r="C96" s="2">
        <f>Brontabel!C99</f>
        <v>7</v>
      </c>
      <c r="D96" s="26">
        <f t="shared" si="6"/>
        <v>5</v>
      </c>
      <c r="E96" s="1">
        <f>-Brontabel!E99</f>
        <v>0</v>
      </c>
      <c r="F96" s="2">
        <f>Brontabel!F99</f>
        <v>3</v>
      </c>
      <c r="G96" s="26">
        <f t="shared" si="7"/>
        <v>3</v>
      </c>
      <c r="H96" s="1">
        <f>-Brontabel!H99</f>
        <v>0</v>
      </c>
      <c r="I96" s="2">
        <f>Brontabel!I99</f>
        <v>1</v>
      </c>
      <c r="J96" s="26">
        <f t="shared" si="8"/>
        <v>1</v>
      </c>
      <c r="K96" s="1">
        <f>-Brontabel!K99</f>
        <v>0</v>
      </c>
      <c r="L96" s="2">
        <f>Brontabel!L99</f>
        <v>2</v>
      </c>
      <c r="M96" s="26">
        <f t="shared" si="9"/>
        <v>2</v>
      </c>
      <c r="N96" s="1">
        <f>-Brontabel!N99</f>
        <v>-1</v>
      </c>
      <c r="O96" s="2">
        <f>Brontabel!O99</f>
        <v>1</v>
      </c>
      <c r="P96" s="26">
        <f t="shared" si="10"/>
        <v>0</v>
      </c>
      <c r="Q96" s="1">
        <f>-Brontabel!Q99</f>
        <v>-3</v>
      </c>
      <c r="R96" s="2">
        <f>Brontabel!R99</f>
        <v>14</v>
      </c>
      <c r="S96" s="26">
        <f t="shared" si="11"/>
        <v>11</v>
      </c>
    </row>
    <row r="97" spans="1:19" x14ac:dyDescent="0.25">
      <c r="A97" s="15" t="s">
        <v>103</v>
      </c>
      <c r="B97" s="1">
        <f>-Brontabel!B100</f>
        <v>0</v>
      </c>
      <c r="C97" s="2">
        <f>Brontabel!C100</f>
        <v>2</v>
      </c>
      <c r="D97" s="26">
        <f t="shared" si="6"/>
        <v>2</v>
      </c>
      <c r="E97" s="1">
        <f>-Brontabel!E100</f>
        <v>0</v>
      </c>
      <c r="F97" s="2">
        <f>Brontabel!F100</f>
        <v>0</v>
      </c>
      <c r="G97" s="26">
        <f t="shared" si="7"/>
        <v>0</v>
      </c>
      <c r="H97" s="1">
        <f>-Brontabel!H100</f>
        <v>0</v>
      </c>
      <c r="I97" s="2">
        <f>Brontabel!I100</f>
        <v>0</v>
      </c>
      <c r="J97" s="26">
        <f t="shared" si="8"/>
        <v>0</v>
      </c>
      <c r="K97" s="1">
        <f>-Brontabel!K100</f>
        <v>-1</v>
      </c>
      <c r="L97" s="2">
        <f>Brontabel!L100</f>
        <v>0</v>
      </c>
      <c r="M97" s="26">
        <f t="shared" si="9"/>
        <v>-1</v>
      </c>
      <c r="N97" s="1">
        <f>-Brontabel!N100</f>
        <v>0</v>
      </c>
      <c r="O97" s="2">
        <f>Brontabel!O100</f>
        <v>1</v>
      </c>
      <c r="P97" s="26">
        <f t="shared" si="10"/>
        <v>1</v>
      </c>
      <c r="Q97" s="1">
        <f>-Brontabel!Q100</f>
        <v>-1</v>
      </c>
      <c r="R97" s="2">
        <f>Brontabel!R100</f>
        <v>3</v>
      </c>
      <c r="S97" s="26">
        <f t="shared" si="11"/>
        <v>2</v>
      </c>
    </row>
    <row r="98" spans="1:19" x14ac:dyDescent="0.25">
      <c r="A98" s="15" t="s">
        <v>104</v>
      </c>
      <c r="B98" s="1">
        <f>-Brontabel!B101</f>
        <v>-1</v>
      </c>
      <c r="C98" s="2">
        <f>Brontabel!C101</f>
        <v>3</v>
      </c>
      <c r="D98" s="26">
        <f t="shared" si="6"/>
        <v>2</v>
      </c>
      <c r="E98" s="1">
        <f>-Brontabel!E101</f>
        <v>0</v>
      </c>
      <c r="F98" s="2">
        <f>Brontabel!F101</f>
        <v>2</v>
      </c>
      <c r="G98" s="26">
        <f t="shared" si="7"/>
        <v>2</v>
      </c>
      <c r="H98" s="1">
        <f>-Brontabel!H101</f>
        <v>0</v>
      </c>
      <c r="I98" s="2">
        <f>Brontabel!I101</f>
        <v>0</v>
      </c>
      <c r="J98" s="26">
        <f t="shared" si="8"/>
        <v>0</v>
      </c>
      <c r="K98" s="1">
        <f>-Brontabel!K101</f>
        <v>0</v>
      </c>
      <c r="L98" s="2">
        <f>Brontabel!L101</f>
        <v>0</v>
      </c>
      <c r="M98" s="26">
        <f t="shared" si="9"/>
        <v>0</v>
      </c>
      <c r="N98" s="1">
        <f>-Brontabel!N101</f>
        <v>0</v>
      </c>
      <c r="O98" s="2">
        <f>Brontabel!O101</f>
        <v>0</v>
      </c>
      <c r="P98" s="26">
        <f t="shared" si="10"/>
        <v>0</v>
      </c>
      <c r="Q98" s="1">
        <f>-Brontabel!Q101</f>
        <v>-1</v>
      </c>
      <c r="R98" s="2">
        <f>Brontabel!R101</f>
        <v>5</v>
      </c>
      <c r="S98" s="26">
        <f t="shared" si="11"/>
        <v>4</v>
      </c>
    </row>
    <row r="99" spans="1:19" x14ac:dyDescent="0.25">
      <c r="A99" s="15" t="s">
        <v>105</v>
      </c>
      <c r="B99" s="1">
        <f>-Brontabel!B102</f>
        <v>0</v>
      </c>
      <c r="C99" s="2">
        <f>Brontabel!C102</f>
        <v>3</v>
      </c>
      <c r="D99" s="26">
        <f t="shared" si="6"/>
        <v>3</v>
      </c>
      <c r="E99" s="1">
        <f>-Brontabel!E102</f>
        <v>0</v>
      </c>
      <c r="F99" s="2">
        <f>Brontabel!F102</f>
        <v>0</v>
      </c>
      <c r="G99" s="26">
        <f t="shared" si="7"/>
        <v>0</v>
      </c>
      <c r="H99" s="1">
        <f>-Brontabel!H102</f>
        <v>-1</v>
      </c>
      <c r="I99" s="2">
        <f>Brontabel!I102</f>
        <v>0</v>
      </c>
      <c r="J99" s="26">
        <f t="shared" si="8"/>
        <v>-1</v>
      </c>
      <c r="K99" s="1">
        <f>-Brontabel!K102</f>
        <v>0</v>
      </c>
      <c r="L99" s="2">
        <f>Brontabel!L102</f>
        <v>0</v>
      </c>
      <c r="M99" s="26">
        <f t="shared" si="9"/>
        <v>0</v>
      </c>
      <c r="N99" s="1">
        <f>-Brontabel!N102</f>
        <v>0</v>
      </c>
      <c r="O99" s="2">
        <f>Brontabel!O102</f>
        <v>0</v>
      </c>
      <c r="P99" s="26">
        <f t="shared" si="10"/>
        <v>0</v>
      </c>
      <c r="Q99" s="1">
        <f>-Brontabel!Q102</f>
        <v>-1</v>
      </c>
      <c r="R99" s="2">
        <f>Brontabel!R102</f>
        <v>3</v>
      </c>
      <c r="S99" s="26">
        <f t="shared" si="11"/>
        <v>2</v>
      </c>
    </row>
    <row r="100" spans="1:19" x14ac:dyDescent="0.25">
      <c r="A100" s="15" t="s">
        <v>106</v>
      </c>
      <c r="B100" s="1">
        <f>-Brontabel!B103</f>
        <v>0</v>
      </c>
      <c r="C100" s="2">
        <f>Brontabel!C103</f>
        <v>2</v>
      </c>
      <c r="D100" s="26">
        <f t="shared" si="6"/>
        <v>2</v>
      </c>
      <c r="E100" s="1">
        <f>-Brontabel!E103</f>
        <v>0</v>
      </c>
      <c r="F100" s="2">
        <f>Brontabel!F103</f>
        <v>0</v>
      </c>
      <c r="G100" s="26">
        <f t="shared" si="7"/>
        <v>0</v>
      </c>
      <c r="H100" s="1">
        <f>-Brontabel!H103</f>
        <v>0</v>
      </c>
      <c r="I100" s="2">
        <f>Brontabel!I103</f>
        <v>0</v>
      </c>
      <c r="J100" s="26">
        <f t="shared" si="8"/>
        <v>0</v>
      </c>
      <c r="K100" s="1">
        <f>-Brontabel!K103</f>
        <v>0</v>
      </c>
      <c r="L100" s="2">
        <f>Brontabel!L103</f>
        <v>1</v>
      </c>
      <c r="M100" s="26">
        <f t="shared" si="9"/>
        <v>1</v>
      </c>
      <c r="N100" s="1">
        <f>-Brontabel!N103</f>
        <v>0</v>
      </c>
      <c r="O100" s="2">
        <f>Brontabel!O103</f>
        <v>0</v>
      </c>
      <c r="P100" s="26">
        <f t="shared" si="10"/>
        <v>0</v>
      </c>
      <c r="Q100" s="1">
        <f>-Brontabel!Q103</f>
        <v>0</v>
      </c>
      <c r="R100" s="2">
        <f>Brontabel!R103</f>
        <v>3</v>
      </c>
      <c r="S100" s="26">
        <f t="shared" si="11"/>
        <v>3</v>
      </c>
    </row>
    <row r="101" spans="1:19" x14ac:dyDescent="0.25">
      <c r="A101" s="15" t="s">
        <v>107</v>
      </c>
      <c r="B101" s="1">
        <f>-Brontabel!B104</f>
        <v>0</v>
      </c>
      <c r="C101" s="2">
        <f>Brontabel!C104</f>
        <v>0</v>
      </c>
      <c r="D101" s="26">
        <f t="shared" si="6"/>
        <v>0</v>
      </c>
      <c r="E101" s="1">
        <f>-Brontabel!E104</f>
        <v>0</v>
      </c>
      <c r="F101" s="2">
        <f>Brontabel!F104</f>
        <v>0</v>
      </c>
      <c r="G101" s="26">
        <f t="shared" si="7"/>
        <v>0</v>
      </c>
      <c r="H101" s="1">
        <f>-Brontabel!H104</f>
        <v>0</v>
      </c>
      <c r="I101" s="2">
        <f>Brontabel!I104</f>
        <v>0</v>
      </c>
      <c r="J101" s="26">
        <f t="shared" si="8"/>
        <v>0</v>
      </c>
      <c r="K101" s="1">
        <f>-Brontabel!K104</f>
        <v>0</v>
      </c>
      <c r="L101" s="2">
        <f>Brontabel!L104</f>
        <v>0</v>
      </c>
      <c r="M101" s="26">
        <f t="shared" si="9"/>
        <v>0</v>
      </c>
      <c r="N101" s="1">
        <f>-Brontabel!N104</f>
        <v>0</v>
      </c>
      <c r="O101" s="2">
        <f>Brontabel!O104</f>
        <v>0</v>
      </c>
      <c r="P101" s="26">
        <f t="shared" si="10"/>
        <v>0</v>
      </c>
      <c r="Q101" s="1">
        <f>-Brontabel!Q104</f>
        <v>0</v>
      </c>
      <c r="R101" s="2">
        <f>Brontabel!R104</f>
        <v>0</v>
      </c>
      <c r="S101" s="26">
        <f t="shared" si="11"/>
        <v>0</v>
      </c>
    </row>
    <row r="102" spans="1:19" x14ac:dyDescent="0.25">
      <c r="A102" s="15" t="s">
        <v>108</v>
      </c>
      <c r="B102" s="1">
        <f>-Brontabel!B105</f>
        <v>0</v>
      </c>
      <c r="C102" s="2">
        <f>Brontabel!C105</f>
        <v>0</v>
      </c>
      <c r="D102" s="26">
        <f t="shared" si="6"/>
        <v>0</v>
      </c>
      <c r="E102" s="1">
        <f>-Brontabel!E105</f>
        <v>0</v>
      </c>
      <c r="F102" s="2">
        <f>Brontabel!F105</f>
        <v>0</v>
      </c>
      <c r="G102" s="26">
        <f t="shared" si="7"/>
        <v>0</v>
      </c>
      <c r="H102" s="1">
        <f>-Brontabel!H105</f>
        <v>0</v>
      </c>
      <c r="I102" s="2">
        <f>Brontabel!I105</f>
        <v>0</v>
      </c>
      <c r="J102" s="26">
        <f t="shared" si="8"/>
        <v>0</v>
      </c>
      <c r="K102" s="1">
        <f>-Brontabel!K105</f>
        <v>0</v>
      </c>
      <c r="L102" s="2">
        <f>Brontabel!L105</f>
        <v>0</v>
      </c>
      <c r="M102" s="26">
        <f t="shared" si="9"/>
        <v>0</v>
      </c>
      <c r="N102" s="1">
        <f>-Brontabel!N105</f>
        <v>0</v>
      </c>
      <c r="O102" s="2">
        <f>Brontabel!O105</f>
        <v>0</v>
      </c>
      <c r="P102" s="26">
        <f t="shared" si="10"/>
        <v>0</v>
      </c>
      <c r="Q102" s="1">
        <f>-Brontabel!Q105</f>
        <v>0</v>
      </c>
      <c r="R102" s="2">
        <f>Brontabel!R105</f>
        <v>0</v>
      </c>
      <c r="S102" s="26">
        <f t="shared" si="11"/>
        <v>0</v>
      </c>
    </row>
    <row r="103" spans="1:19" x14ac:dyDescent="0.25">
      <c r="A103" s="15" t="s">
        <v>109</v>
      </c>
      <c r="B103" s="1">
        <f>-Brontabel!B106</f>
        <v>0</v>
      </c>
      <c r="C103" s="2">
        <f>Brontabel!C106</f>
        <v>0</v>
      </c>
      <c r="D103" s="26">
        <f t="shared" si="6"/>
        <v>0</v>
      </c>
      <c r="E103" s="1">
        <f>-Brontabel!E106</f>
        <v>0</v>
      </c>
      <c r="F103" s="2">
        <f>Brontabel!F106</f>
        <v>0</v>
      </c>
      <c r="G103" s="26">
        <f t="shared" si="7"/>
        <v>0</v>
      </c>
      <c r="H103" s="1">
        <f>-Brontabel!H106</f>
        <v>0</v>
      </c>
      <c r="I103" s="2">
        <f>Brontabel!I106</f>
        <v>0</v>
      </c>
      <c r="J103" s="26">
        <f t="shared" si="8"/>
        <v>0</v>
      </c>
      <c r="K103" s="1">
        <f>-Brontabel!K106</f>
        <v>0</v>
      </c>
      <c r="L103" s="2">
        <f>Brontabel!L106</f>
        <v>0</v>
      </c>
      <c r="M103" s="26">
        <f t="shared" si="9"/>
        <v>0</v>
      </c>
      <c r="N103" s="1">
        <f>-Brontabel!N106</f>
        <v>0</v>
      </c>
      <c r="O103" s="2">
        <f>Brontabel!O106</f>
        <v>0</v>
      </c>
      <c r="P103" s="26">
        <f t="shared" si="10"/>
        <v>0</v>
      </c>
      <c r="Q103" s="1">
        <f>-Brontabel!Q106</f>
        <v>0</v>
      </c>
      <c r="R103" s="2">
        <f>Brontabel!R106</f>
        <v>0</v>
      </c>
      <c r="S103" s="26">
        <f t="shared" si="11"/>
        <v>0</v>
      </c>
    </row>
    <row r="104" spans="1:19" x14ac:dyDescent="0.25">
      <c r="A104" s="15" t="s">
        <v>110</v>
      </c>
      <c r="B104" s="1">
        <f>-Brontabel!B107</f>
        <v>-1</v>
      </c>
      <c r="C104" s="2">
        <f>Brontabel!C107</f>
        <v>0</v>
      </c>
      <c r="D104" s="26">
        <f t="shared" si="6"/>
        <v>-1</v>
      </c>
      <c r="E104" s="1">
        <f>-Brontabel!E107</f>
        <v>0</v>
      </c>
      <c r="F104" s="2">
        <f>Brontabel!F107</f>
        <v>0</v>
      </c>
      <c r="G104" s="26">
        <f t="shared" si="7"/>
        <v>0</v>
      </c>
      <c r="H104" s="1">
        <f>-Brontabel!H107</f>
        <v>0</v>
      </c>
      <c r="I104" s="2">
        <f>Brontabel!I107</f>
        <v>0</v>
      </c>
      <c r="J104" s="26">
        <f t="shared" si="8"/>
        <v>0</v>
      </c>
      <c r="K104" s="1">
        <f>-Brontabel!K107</f>
        <v>0</v>
      </c>
      <c r="L104" s="2">
        <f>Brontabel!L107</f>
        <v>0</v>
      </c>
      <c r="M104" s="26">
        <f t="shared" si="9"/>
        <v>0</v>
      </c>
      <c r="N104" s="1">
        <f>-Brontabel!N107</f>
        <v>0</v>
      </c>
      <c r="O104" s="2">
        <f>Brontabel!O107</f>
        <v>0</v>
      </c>
      <c r="P104" s="26">
        <f t="shared" si="10"/>
        <v>0</v>
      </c>
      <c r="Q104" s="1">
        <f>-Brontabel!Q107</f>
        <v>-1</v>
      </c>
      <c r="R104" s="2">
        <f>Brontabel!R107</f>
        <v>0</v>
      </c>
      <c r="S104" s="26">
        <f t="shared" si="11"/>
        <v>-1</v>
      </c>
    </row>
    <row r="105" spans="1:19" x14ac:dyDescent="0.25">
      <c r="A105" s="15" t="s">
        <v>111</v>
      </c>
      <c r="B105" s="1">
        <f>-Brontabel!B108</f>
        <v>0</v>
      </c>
      <c r="C105" s="2">
        <f>Brontabel!C108</f>
        <v>0</v>
      </c>
      <c r="D105" s="26">
        <f>SUM(B105:C105)</f>
        <v>0</v>
      </c>
      <c r="E105" s="1">
        <f>-Brontabel!E108</f>
        <v>0</v>
      </c>
      <c r="F105" s="2">
        <f>Brontabel!F108</f>
        <v>0</v>
      </c>
      <c r="G105" s="26">
        <f t="shared" si="7"/>
        <v>0</v>
      </c>
      <c r="H105" s="1">
        <f>-Brontabel!H108</f>
        <v>0</v>
      </c>
      <c r="I105" s="2">
        <f>Brontabel!I108</f>
        <v>0</v>
      </c>
      <c r="J105" s="26">
        <f t="shared" si="8"/>
        <v>0</v>
      </c>
      <c r="K105" s="1">
        <f>-Brontabel!K108</f>
        <v>0</v>
      </c>
      <c r="L105" s="2">
        <f>Brontabel!L108</f>
        <v>0</v>
      </c>
      <c r="M105" s="26">
        <f>SUM(K105:L105)</f>
        <v>0</v>
      </c>
      <c r="N105" s="1">
        <f>-Brontabel!N108</f>
        <v>0</v>
      </c>
      <c r="O105" s="2">
        <f>Brontabel!O108</f>
        <v>0</v>
      </c>
      <c r="P105" s="26">
        <f t="shared" si="10"/>
        <v>0</v>
      </c>
      <c r="Q105" s="1">
        <f>-Brontabel!Q108</f>
        <v>0</v>
      </c>
      <c r="R105" s="2">
        <f>Brontabel!R108</f>
        <v>0</v>
      </c>
      <c r="S105" s="26">
        <f t="shared" si="11"/>
        <v>0</v>
      </c>
    </row>
    <row r="106" spans="1:19" x14ac:dyDescent="0.25">
      <c r="A106" s="15" t="s">
        <v>117</v>
      </c>
      <c r="B106" s="1">
        <f>-Brontabel!B109</f>
        <v>0</v>
      </c>
      <c r="C106" s="2">
        <f>Brontabel!C109</f>
        <v>0</v>
      </c>
      <c r="D106" s="26">
        <f t="shared" ref="D106" si="12">SUM(B106:C106)</f>
        <v>0</v>
      </c>
      <c r="E106" s="1">
        <f>-Brontabel!E109</f>
        <v>0</v>
      </c>
      <c r="F106" s="2">
        <f>Brontabel!F109</f>
        <v>0</v>
      </c>
      <c r="G106" s="26">
        <f t="shared" si="7"/>
        <v>0</v>
      </c>
      <c r="H106" s="1">
        <f>-Brontabel!H109</f>
        <v>0</v>
      </c>
      <c r="I106" s="2">
        <f>Brontabel!I109</f>
        <v>0</v>
      </c>
      <c r="J106" s="26">
        <f t="shared" si="8"/>
        <v>0</v>
      </c>
      <c r="K106" s="1">
        <f>-Brontabel!K109</f>
        <v>0</v>
      </c>
      <c r="L106" s="2">
        <f>Brontabel!L109</f>
        <v>0</v>
      </c>
      <c r="M106" s="26">
        <f t="shared" si="9"/>
        <v>0</v>
      </c>
      <c r="N106" s="1">
        <f>-Brontabel!N109</f>
        <v>0</v>
      </c>
      <c r="O106" s="2">
        <f>Brontabel!O109</f>
        <v>0</v>
      </c>
      <c r="P106" s="26">
        <f t="shared" si="10"/>
        <v>0</v>
      </c>
      <c r="Q106" s="1">
        <f>-Brontabel!Q109</f>
        <v>0</v>
      </c>
      <c r="R106" s="2">
        <f>Brontabel!R109</f>
        <v>0</v>
      </c>
      <c r="S106" s="26">
        <f t="shared" si="11"/>
        <v>0</v>
      </c>
    </row>
    <row r="107" spans="1:19" x14ac:dyDescent="0.25">
      <c r="A107" s="15" t="s">
        <v>118</v>
      </c>
      <c r="B107" s="1">
        <f>-Brontabel!B110</f>
        <v>0</v>
      </c>
      <c r="C107" s="2">
        <f>Brontabel!C110</f>
        <v>0</v>
      </c>
      <c r="D107" s="26">
        <f>SUM(B107:C107)</f>
        <v>0</v>
      </c>
      <c r="E107" s="1">
        <f>-Brontabel!E110</f>
        <v>0</v>
      </c>
      <c r="F107" s="2">
        <f>Brontabel!F110</f>
        <v>0</v>
      </c>
      <c r="G107" s="26">
        <f t="shared" si="7"/>
        <v>0</v>
      </c>
      <c r="H107" s="1">
        <f>-Brontabel!H110</f>
        <v>0</v>
      </c>
      <c r="I107" s="2">
        <f>Brontabel!I110</f>
        <v>0</v>
      </c>
      <c r="J107" s="26">
        <f t="shared" si="8"/>
        <v>0</v>
      </c>
      <c r="K107" s="1">
        <f>-Brontabel!K110</f>
        <v>0</v>
      </c>
      <c r="L107" s="39">
        <f>Brontabel!L110</f>
        <v>0</v>
      </c>
      <c r="M107" s="26">
        <f t="shared" si="9"/>
        <v>0</v>
      </c>
      <c r="N107" s="1">
        <f>-Brontabel!N110</f>
        <v>0</v>
      </c>
      <c r="O107" s="2">
        <f>Brontabel!O110</f>
        <v>0</v>
      </c>
      <c r="P107" s="26">
        <f t="shared" si="10"/>
        <v>0</v>
      </c>
      <c r="Q107" s="1">
        <f>-Brontabel!Q110</f>
        <v>0</v>
      </c>
      <c r="R107" s="2">
        <f>Brontabel!R110</f>
        <v>0</v>
      </c>
      <c r="S107" s="26">
        <f t="shared" si="11"/>
        <v>0</v>
      </c>
    </row>
    <row r="108" spans="1:19" ht="13.8" thickBot="1" x14ac:dyDescent="0.3">
      <c r="A108" s="15" t="s">
        <v>120</v>
      </c>
      <c r="B108" s="1">
        <f>-Brontabel!B111</f>
        <v>0</v>
      </c>
      <c r="C108" s="2">
        <f>Brontabel!C111</f>
        <v>0</v>
      </c>
      <c r="D108" s="26">
        <f t="shared" ref="D108" si="13">SUM(B108:C108)</f>
        <v>0</v>
      </c>
      <c r="E108" s="1">
        <f>-Brontabel!E111</f>
        <v>0</v>
      </c>
      <c r="F108" s="2">
        <f>Brontabel!F111</f>
        <v>0</v>
      </c>
      <c r="G108" s="26">
        <f t="shared" si="7"/>
        <v>0</v>
      </c>
      <c r="H108" s="1">
        <f>-Brontabel!H111</f>
        <v>0</v>
      </c>
      <c r="I108" s="2">
        <f>Brontabel!I111</f>
        <v>0</v>
      </c>
      <c r="J108" s="26">
        <f t="shared" si="8"/>
        <v>0</v>
      </c>
      <c r="K108" s="1">
        <f>-Brontabel!K111</f>
        <v>0</v>
      </c>
      <c r="L108" s="39">
        <f>Brontabel!L111</f>
        <v>0</v>
      </c>
      <c r="M108" s="26">
        <f t="shared" si="9"/>
        <v>0</v>
      </c>
      <c r="N108" s="1">
        <f>-Brontabel!N111</f>
        <v>0</v>
      </c>
      <c r="O108" s="2">
        <f>Brontabel!O111</f>
        <v>0</v>
      </c>
      <c r="P108" s="26">
        <f t="shared" si="10"/>
        <v>0</v>
      </c>
      <c r="Q108" s="1">
        <f>-Brontabel!Q111</f>
        <v>0</v>
      </c>
      <c r="R108" s="2">
        <f>Brontabel!R111</f>
        <v>0</v>
      </c>
      <c r="S108" s="26">
        <f t="shared" si="11"/>
        <v>0</v>
      </c>
    </row>
    <row r="109" spans="1:19" ht="16.8" thickTop="1" thickBot="1" x14ac:dyDescent="0.35">
      <c r="A109" s="22" t="s">
        <v>119</v>
      </c>
      <c r="B109" s="23">
        <f t="shared" ref="B109:S109" si="14">SUM(B3:B108)</f>
        <v>-2639</v>
      </c>
      <c r="C109" s="24">
        <f t="shared" si="14"/>
        <v>2618</v>
      </c>
      <c r="D109" s="25">
        <f t="shared" si="14"/>
        <v>-21</v>
      </c>
      <c r="E109" s="23">
        <f t="shared" si="14"/>
        <v>-1071</v>
      </c>
      <c r="F109" s="24">
        <f t="shared" si="14"/>
        <v>1075</v>
      </c>
      <c r="G109" s="25">
        <f t="shared" si="14"/>
        <v>4</v>
      </c>
      <c r="H109" s="23">
        <f t="shared" si="14"/>
        <v>-1041</v>
      </c>
      <c r="I109" s="24">
        <f t="shared" si="14"/>
        <v>1020</v>
      </c>
      <c r="J109" s="25">
        <f t="shared" si="14"/>
        <v>-21</v>
      </c>
      <c r="K109" s="23">
        <f t="shared" si="14"/>
        <v>-1232</v>
      </c>
      <c r="L109" s="24">
        <f t="shared" si="14"/>
        <v>1213</v>
      </c>
      <c r="M109" s="25">
        <f t="shared" si="14"/>
        <v>-19</v>
      </c>
      <c r="N109" s="23">
        <f t="shared" si="14"/>
        <v>-613</v>
      </c>
      <c r="O109" s="24">
        <f t="shared" si="14"/>
        <v>581</v>
      </c>
      <c r="P109" s="25">
        <f t="shared" si="14"/>
        <v>-32</v>
      </c>
      <c r="Q109" s="23">
        <f t="shared" si="14"/>
        <v>-6596</v>
      </c>
      <c r="R109" s="24">
        <f t="shared" si="14"/>
        <v>6507</v>
      </c>
      <c r="S109" s="25">
        <f t="shared" si="14"/>
        <v>-89</v>
      </c>
    </row>
    <row r="110" spans="1:19" ht="13.8" thickTop="1" x14ac:dyDescent="0.25"/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2</vt:i4>
      </vt:variant>
      <vt:variant>
        <vt:lpstr>Grafieken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10" baseType="lpstr">
      <vt:lpstr>Brontabel</vt:lpstr>
      <vt:lpstr>Rekentabel</vt:lpstr>
      <vt:lpstr>Opbouw Bergen</vt:lpstr>
      <vt:lpstr>Opbouw Afferden</vt:lpstr>
      <vt:lpstr>Opbouw Siebengewald</vt:lpstr>
      <vt:lpstr>Opbouw Well</vt:lpstr>
      <vt:lpstr>Opbouw Wellerlooi</vt:lpstr>
      <vt:lpstr>Opbouw Gem.</vt:lpstr>
      <vt:lpstr>Brontabel!Afdrukbereik</vt:lpstr>
      <vt:lpstr>Brontabel!Afdruktitels</vt:lpstr>
    </vt:vector>
  </TitlesOfParts>
  <Company>Gemeente 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Olde Olthof</dc:creator>
  <cp:lastModifiedBy>Anja van Horen</cp:lastModifiedBy>
  <cp:lastPrinted>2013-01-02T14:37:01Z</cp:lastPrinted>
  <dcterms:created xsi:type="dcterms:W3CDTF">2000-01-13T11:03:03Z</dcterms:created>
  <dcterms:modified xsi:type="dcterms:W3CDTF">2022-01-10T09:40:17Z</dcterms:modified>
</cp:coreProperties>
</file>